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1435" windowHeight="12270"/>
  </bookViews>
  <sheets>
    <sheet name="新校区新生体育选课安排表" sheetId="5" r:id="rId1"/>
    <sheet name="旧校区新生体育选课安排表" sheetId="1" r:id="rId2"/>
    <sheet name="Sheet4" sheetId="4" r:id="rId3"/>
    <sheet name="Sheet2" sheetId="2" r:id="rId4"/>
    <sheet name="Sheet3" sheetId="3" r:id="rId5"/>
  </sheets>
  <definedNames>
    <definedName name="_xlnm._FilterDatabase" localSheetId="3" hidden="1">Sheet2!$A$1:$I$106</definedName>
    <definedName name="_xlnm._FilterDatabase" localSheetId="1" hidden="1">旧校区新生体育选课安排表!$A$1:$E$46</definedName>
  </definedName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B2" i="3" l="1"/>
  <c r="D2" i="3"/>
  <c r="B3" i="3"/>
  <c r="D3" i="3"/>
  <c r="B4" i="3"/>
  <c r="D4" i="3"/>
  <c r="B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D1" i="3"/>
  <c r="B1" i="3"/>
  <c r="C3" i="3"/>
  <c r="C4" i="3"/>
  <c r="C5" i="3"/>
  <c r="C2" i="3"/>
  <c r="C1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2" i="2"/>
</calcChain>
</file>

<file path=xl/sharedStrings.xml><?xml version="1.0" encoding="utf-8"?>
<sst xmlns="http://schemas.openxmlformats.org/spreadsheetml/2006/main" count="1045" uniqueCount="309">
  <si>
    <t>班级名称</t>
  </si>
  <si>
    <t>班级人数</t>
  </si>
  <si>
    <t>所在专业</t>
  </si>
  <si>
    <t>所属学院代码</t>
  </si>
  <si>
    <t>02011501</t>
  </si>
  <si>
    <t>15建工(1)</t>
  </si>
  <si>
    <t>建筑工程技术</t>
  </si>
  <si>
    <t>02011502</t>
  </si>
  <si>
    <t>15建工(2)</t>
  </si>
  <si>
    <t>02011503</t>
  </si>
  <si>
    <t>15建工(3)</t>
  </si>
  <si>
    <t>02011504</t>
  </si>
  <si>
    <t>15建工(4)</t>
  </si>
  <si>
    <t>02011505</t>
  </si>
  <si>
    <t>15建工(5)</t>
  </si>
  <si>
    <t>02011506</t>
  </si>
  <si>
    <t>15建工三二分段(1)</t>
  </si>
  <si>
    <t>02011507</t>
  </si>
  <si>
    <t>15建工三二分段(2)</t>
  </si>
  <si>
    <t>02011508</t>
  </si>
  <si>
    <t>15路桥</t>
  </si>
  <si>
    <t>02021501</t>
  </si>
  <si>
    <t>15建筑设计(1)</t>
  </si>
  <si>
    <t>建筑设计技术</t>
  </si>
  <si>
    <t>02021502</t>
  </si>
  <si>
    <t>15建筑设计(2)</t>
  </si>
  <si>
    <t>02021503</t>
  </si>
  <si>
    <t>15建筑设计(3)</t>
  </si>
  <si>
    <t>02021504</t>
  </si>
  <si>
    <t>15建筑设计(4)</t>
  </si>
  <si>
    <t>02021505</t>
  </si>
  <si>
    <t>15建筑设计(5)</t>
  </si>
  <si>
    <t>02021506</t>
  </si>
  <si>
    <t>15建筑设计(6)</t>
  </si>
  <si>
    <t>02021507</t>
  </si>
  <si>
    <t>15建筑设计(7)</t>
  </si>
  <si>
    <t>02021508</t>
  </si>
  <si>
    <t>15建筑设计(8)</t>
  </si>
  <si>
    <t>02021509</t>
  </si>
  <si>
    <t>15建筑设计(9)</t>
  </si>
  <si>
    <t>02021510</t>
  </si>
  <si>
    <t>15建筑设计(10)</t>
  </si>
  <si>
    <t>15园林</t>
  </si>
  <si>
    <t>02031501</t>
  </si>
  <si>
    <t>15造价(1)</t>
  </si>
  <si>
    <t>建筑工程管理</t>
  </si>
  <si>
    <t>02031502</t>
  </si>
  <si>
    <t>15造价(2)</t>
  </si>
  <si>
    <t>02031503</t>
  </si>
  <si>
    <t>15造价(3)</t>
  </si>
  <si>
    <t>02031504</t>
  </si>
  <si>
    <t>15造价(4)</t>
  </si>
  <si>
    <t>02031505</t>
  </si>
  <si>
    <t>15造价(5)</t>
  </si>
  <si>
    <t>02031506</t>
  </si>
  <si>
    <t>15造价(6)</t>
  </si>
  <si>
    <t>02031507</t>
  </si>
  <si>
    <t>15造价(7)</t>
  </si>
  <si>
    <t>02031508</t>
  </si>
  <si>
    <t>15造价(8)</t>
  </si>
  <si>
    <t>02031509</t>
  </si>
  <si>
    <t>15监理</t>
  </si>
  <si>
    <t>02041501</t>
  </si>
  <si>
    <t>15空调</t>
  </si>
  <si>
    <t>供热通风与空调工程技术</t>
  </si>
  <si>
    <t>03051501</t>
  </si>
  <si>
    <t>15市场营销(1)</t>
  </si>
  <si>
    <t>市场营销</t>
  </si>
  <si>
    <t>03051502</t>
  </si>
  <si>
    <t>15市场营销(2)</t>
  </si>
  <si>
    <t>03051503</t>
  </si>
  <si>
    <t>15市场营销(3)</t>
  </si>
  <si>
    <t>03051504</t>
  </si>
  <si>
    <t>15市场营销(4)</t>
  </si>
  <si>
    <t>03051505</t>
  </si>
  <si>
    <t>15珠宝鉴定</t>
  </si>
  <si>
    <t>03061501</t>
  </si>
  <si>
    <t>15网络营销(1)</t>
  </si>
  <si>
    <t>电子商务</t>
  </si>
  <si>
    <t>03061502</t>
  </si>
  <si>
    <t>15网络营销(2)</t>
  </si>
  <si>
    <t>03061503</t>
  </si>
  <si>
    <t>15网络营销(3)</t>
  </si>
  <si>
    <t>03061504</t>
  </si>
  <si>
    <t>15网络营销(4)</t>
  </si>
  <si>
    <t>03061505</t>
  </si>
  <si>
    <t>15物流(1)</t>
  </si>
  <si>
    <t>03061506</t>
  </si>
  <si>
    <t>15物流(2)</t>
  </si>
  <si>
    <t>03061507</t>
  </si>
  <si>
    <t>15物流(3)</t>
  </si>
  <si>
    <t>03071501</t>
  </si>
  <si>
    <t>15会计(1)</t>
  </si>
  <si>
    <t>会计电算化</t>
  </si>
  <si>
    <t>03071502</t>
  </si>
  <si>
    <t>15会计(2)</t>
  </si>
  <si>
    <t>03071503</t>
  </si>
  <si>
    <t>15会计(3)</t>
  </si>
  <si>
    <t>03071504</t>
  </si>
  <si>
    <t>15会计(4)</t>
  </si>
  <si>
    <t>03071505</t>
  </si>
  <si>
    <t>15会计(5)</t>
  </si>
  <si>
    <t>03071506</t>
  </si>
  <si>
    <t>15会计(6)</t>
  </si>
  <si>
    <t>03071507</t>
  </si>
  <si>
    <t>15会计(7)</t>
  </si>
  <si>
    <t>03071508</t>
  </si>
  <si>
    <t>15会计(8)</t>
  </si>
  <si>
    <t>03071509</t>
  </si>
  <si>
    <t>15税务(1)</t>
  </si>
  <si>
    <t>03071510</t>
  </si>
  <si>
    <t>15税务(2)</t>
  </si>
  <si>
    <t>03071511</t>
  </si>
  <si>
    <t>15税务(3)</t>
  </si>
  <si>
    <t>03081501</t>
  </si>
  <si>
    <t>15旅游</t>
  </si>
  <si>
    <t>旅游管理</t>
  </si>
  <si>
    <t>03081502</t>
  </si>
  <si>
    <t>15酒店</t>
  </si>
  <si>
    <t>03081503</t>
  </si>
  <si>
    <t>15景点</t>
  </si>
  <si>
    <t>03091501</t>
  </si>
  <si>
    <t>15商英(1)</t>
  </si>
  <si>
    <t>商务英语</t>
  </si>
  <si>
    <t>03091502</t>
  </si>
  <si>
    <t>15商英(2)</t>
  </si>
  <si>
    <t>03181501</t>
  </si>
  <si>
    <t>15国贸(1)</t>
  </si>
  <si>
    <t>国际贸易实务</t>
  </si>
  <si>
    <t>03181502</t>
  </si>
  <si>
    <t>15国贸(2)</t>
  </si>
  <si>
    <t>04101501</t>
  </si>
  <si>
    <t>15移动互联(1)</t>
  </si>
  <si>
    <t>计算机应用技术</t>
  </si>
  <si>
    <t>04101502</t>
  </si>
  <si>
    <t>15移动互联(2)</t>
  </si>
  <si>
    <t>04101503</t>
  </si>
  <si>
    <t>15网站开发(1)</t>
  </si>
  <si>
    <t>04101504</t>
  </si>
  <si>
    <t>15网站开发(2)</t>
  </si>
  <si>
    <t>04101505</t>
  </si>
  <si>
    <t>15平面(1)</t>
  </si>
  <si>
    <t>04101506</t>
  </si>
  <si>
    <t>15平面(2)</t>
  </si>
  <si>
    <t>04101507</t>
  </si>
  <si>
    <t>15网络(1)</t>
  </si>
  <si>
    <t>04101508</t>
  </si>
  <si>
    <t>15网络(2)</t>
  </si>
  <si>
    <t>04111501</t>
  </si>
  <si>
    <t>15移动通信</t>
  </si>
  <si>
    <t>计算机通信</t>
  </si>
  <si>
    <t>04111502</t>
  </si>
  <si>
    <t>15通信工程</t>
  </si>
  <si>
    <t>05151501</t>
  </si>
  <si>
    <t>15汽修(1)</t>
  </si>
  <si>
    <t>汽车检测与维修技术</t>
  </si>
  <si>
    <t>05151502</t>
  </si>
  <si>
    <t>15汽修(2)</t>
  </si>
  <si>
    <t>05151503</t>
  </si>
  <si>
    <t>15汽修(3)</t>
  </si>
  <si>
    <t>05151504</t>
  </si>
  <si>
    <t>15汽修(4)</t>
  </si>
  <si>
    <t>05151505</t>
  </si>
  <si>
    <t>15汽车定损</t>
  </si>
  <si>
    <t>05151506</t>
  </si>
  <si>
    <t>15汽修三二分段</t>
  </si>
  <si>
    <t>05171501</t>
  </si>
  <si>
    <t>15数控(1)</t>
  </si>
  <si>
    <t>数控技术</t>
  </si>
  <si>
    <t>05171502</t>
  </si>
  <si>
    <t>15数控(2)</t>
  </si>
  <si>
    <t>05171503</t>
  </si>
  <si>
    <t>15数控(3)</t>
  </si>
  <si>
    <t>05171504</t>
  </si>
  <si>
    <t>15数控三二分段</t>
  </si>
  <si>
    <t>05191501</t>
  </si>
  <si>
    <t>15电气(1)</t>
  </si>
  <si>
    <t>电气自动化技术</t>
  </si>
  <si>
    <t>05191502</t>
  </si>
  <si>
    <t>15电气(2)</t>
  </si>
  <si>
    <t>05191503</t>
  </si>
  <si>
    <t>15电气(3)</t>
  </si>
  <si>
    <t>05191504</t>
  </si>
  <si>
    <t>15电力管理</t>
  </si>
  <si>
    <t>05191506</t>
  </si>
  <si>
    <t>15电气三二分段</t>
  </si>
  <si>
    <t>05221501</t>
  </si>
  <si>
    <t>15机械制造(1)</t>
  </si>
  <si>
    <t>机械制造与自动化</t>
  </si>
  <si>
    <t>05221502</t>
  </si>
  <si>
    <t>15机械制造(2)</t>
  </si>
  <si>
    <t>05221503</t>
  </si>
  <si>
    <t>15机械制造(3)</t>
  </si>
  <si>
    <t>05221504</t>
  </si>
  <si>
    <t>15机电管理</t>
  </si>
  <si>
    <t>05231501</t>
  </si>
  <si>
    <t>15模具(1)</t>
  </si>
  <si>
    <t>模具设计与制造</t>
  </si>
  <si>
    <t>05231502</t>
  </si>
  <si>
    <t>15模具(2)</t>
  </si>
  <si>
    <t>05231503</t>
  </si>
  <si>
    <t>15珠宝设计</t>
  </si>
  <si>
    <t>06121501</t>
  </si>
  <si>
    <t>15应化(1)</t>
  </si>
  <si>
    <t>应用化工技术</t>
  </si>
  <si>
    <t>06121502</t>
  </si>
  <si>
    <t>15应化(2)</t>
  </si>
  <si>
    <t>06121503</t>
  </si>
  <si>
    <t>15应化三二分段</t>
  </si>
  <si>
    <t>06131501</t>
  </si>
  <si>
    <t>15精化</t>
  </si>
  <si>
    <t>精细化学品生产技术</t>
  </si>
  <si>
    <t>06141501</t>
  </si>
  <si>
    <t>15食品(1)</t>
  </si>
  <si>
    <t>食品营养与检测</t>
  </si>
  <si>
    <t>06141502</t>
  </si>
  <si>
    <t>15食品(2)</t>
  </si>
  <si>
    <t>06141503</t>
  </si>
  <si>
    <t>15食品(3)</t>
  </si>
  <si>
    <t>06141504</t>
  </si>
  <si>
    <t>15食品(4)</t>
  </si>
  <si>
    <t>06141505</t>
  </si>
  <si>
    <t>15食品(5)</t>
  </si>
  <si>
    <t>06201501</t>
  </si>
  <si>
    <t>15石油(1)</t>
  </si>
  <si>
    <t>石油化工生产技术</t>
  </si>
  <si>
    <t>06201502</t>
  </si>
  <si>
    <t>15石油(2)</t>
  </si>
  <si>
    <t>06201503</t>
  </si>
  <si>
    <t>15石油(3)</t>
  </si>
  <si>
    <t>06201504</t>
  </si>
  <si>
    <t>15石油(4)</t>
  </si>
  <si>
    <t>07241501</t>
  </si>
  <si>
    <t>15社会工作(1)</t>
  </si>
  <si>
    <t>社会工作</t>
  </si>
  <si>
    <t>07241502</t>
  </si>
  <si>
    <t>15社会工作(2)</t>
  </si>
  <si>
    <t>XN</t>
  </si>
  <si>
    <t>XQ</t>
  </si>
  <si>
    <t>BKKCMC</t>
  </si>
  <si>
    <t>BKDM</t>
  </si>
  <si>
    <t>BKMC</t>
  </si>
  <si>
    <t>BJDM</t>
  </si>
  <si>
    <t>BJMC</t>
  </si>
  <si>
    <t>RS</t>
  </si>
  <si>
    <t>XMRS</t>
  </si>
  <si>
    <t>2015-2016</t>
  </si>
  <si>
    <t>体育(一)</t>
  </si>
  <si>
    <t>板块（11）</t>
  </si>
  <si>
    <t>板块（10）</t>
  </si>
  <si>
    <t>板块（6）</t>
  </si>
  <si>
    <t>板块（7）</t>
  </si>
  <si>
    <t>板块（1）</t>
  </si>
  <si>
    <t>板块（3）</t>
  </si>
  <si>
    <t>板块（4）</t>
  </si>
  <si>
    <t>板块（5）</t>
  </si>
  <si>
    <t>板块（8）</t>
  </si>
  <si>
    <t>板块（9）</t>
  </si>
  <si>
    <t>板块（2）</t>
  </si>
  <si>
    <t>行标签</t>
  </si>
  <si>
    <t>总计</t>
  </si>
  <si>
    <t>求和项:班级人数</t>
  </si>
  <si>
    <t>计数项:班级名称</t>
  </si>
  <si>
    <t>土木工程系</t>
  </si>
  <si>
    <t>计算机工程系</t>
  </si>
  <si>
    <t>机电信息系</t>
  </si>
  <si>
    <t>选课地点</t>
    <phoneticPr fontId="4" type="noConversion"/>
  </si>
  <si>
    <t>选课时间</t>
    <phoneticPr fontId="4" type="noConversion"/>
  </si>
  <si>
    <r>
      <t>6</t>
    </r>
    <r>
      <rPr>
        <sz val="10"/>
        <color indexed="8"/>
        <rFont val="宋体"/>
        <family val="3"/>
        <charset val="134"/>
      </rPr>
      <t>-506</t>
    </r>
    <phoneticPr fontId="4" type="noConversion"/>
  </si>
  <si>
    <t>10月21日上午9:10-9:30</t>
    <phoneticPr fontId="4" type="noConversion"/>
  </si>
  <si>
    <t>10月21日上午9:30-9:50</t>
    <phoneticPr fontId="4" type="noConversion"/>
  </si>
  <si>
    <t>10月21日上午10:10-10:30</t>
    <phoneticPr fontId="4" type="noConversion"/>
  </si>
  <si>
    <t>10月21日上午10:30-10:50</t>
    <phoneticPr fontId="4" type="noConversion"/>
  </si>
  <si>
    <t>10月21日上午10:50-11:10</t>
    <phoneticPr fontId="4" type="noConversion"/>
  </si>
  <si>
    <t>10月21日上午11:10-11:30</t>
    <phoneticPr fontId="4" type="noConversion"/>
  </si>
  <si>
    <t>10月21日上午11:30-11:50</t>
    <phoneticPr fontId="4" type="noConversion"/>
  </si>
  <si>
    <t>10月21日上午14:10-14:30</t>
    <phoneticPr fontId="4" type="noConversion"/>
  </si>
  <si>
    <t>10月21日上午14:30-14:50</t>
    <phoneticPr fontId="4" type="noConversion"/>
  </si>
  <si>
    <t>10月21日上午14:50-15:10</t>
    <phoneticPr fontId="4" type="noConversion"/>
  </si>
  <si>
    <t>10月21日上午15:10-15:30</t>
    <phoneticPr fontId="4" type="noConversion"/>
  </si>
  <si>
    <t>10月21日上午15:30-15:50</t>
    <phoneticPr fontId="4" type="noConversion"/>
  </si>
  <si>
    <t>10月21日上午15:50-16:10</t>
    <phoneticPr fontId="4" type="noConversion"/>
  </si>
  <si>
    <t>10月21日上午16:10-16:30</t>
    <phoneticPr fontId="4" type="noConversion"/>
  </si>
  <si>
    <r>
      <t>6</t>
    </r>
    <r>
      <rPr>
        <sz val="10"/>
        <color indexed="8"/>
        <rFont val="宋体"/>
        <family val="3"/>
        <charset val="134"/>
      </rPr>
      <t>-501</t>
    </r>
    <phoneticPr fontId="4" type="noConversion"/>
  </si>
  <si>
    <t>10月21日上午16:30-16:50</t>
    <phoneticPr fontId="4" type="noConversion"/>
  </si>
  <si>
    <t>10月21日上午8:50-9:10</t>
    <phoneticPr fontId="4" type="noConversion"/>
  </si>
  <si>
    <t>10月21日上午9:50-10:10</t>
    <phoneticPr fontId="4" type="noConversion"/>
  </si>
  <si>
    <t>10月21日上午9:50-10:10</t>
    <phoneticPr fontId="4" type="noConversion"/>
  </si>
  <si>
    <t>选课地点</t>
    <phoneticPr fontId="3" type="noConversion"/>
  </si>
  <si>
    <t>选课时间</t>
    <phoneticPr fontId="3" type="noConversion"/>
  </si>
  <si>
    <t>10月22日8:30-9:00</t>
    <phoneticPr fontId="3" type="noConversion"/>
  </si>
  <si>
    <t>10月22日9:00:-9:30</t>
    <phoneticPr fontId="3" type="noConversion"/>
  </si>
  <si>
    <t>10月22日15:00-15:30</t>
    <phoneticPr fontId="3" type="noConversion"/>
  </si>
  <si>
    <t>10月22日9:30-9:50</t>
    <phoneticPr fontId="3" type="noConversion"/>
  </si>
  <si>
    <t>10月22日9:50-10:10</t>
    <phoneticPr fontId="3" type="noConversion"/>
  </si>
  <si>
    <t>10月22日10:10-10:30</t>
    <phoneticPr fontId="3" type="noConversion"/>
  </si>
  <si>
    <t>10月22日10:30-10:50</t>
    <phoneticPr fontId="3" type="noConversion"/>
  </si>
  <si>
    <t>10月22日10:50-11:10</t>
    <phoneticPr fontId="3" type="noConversion"/>
  </si>
  <si>
    <t>10月22日11:10-11:35</t>
    <phoneticPr fontId="3" type="noConversion"/>
  </si>
  <si>
    <t>10月22日15:30-15:50</t>
    <phoneticPr fontId="3" type="noConversion"/>
  </si>
  <si>
    <t>10月22日15:50-16:10</t>
    <phoneticPr fontId="3" type="noConversion"/>
  </si>
  <si>
    <t>10月22日16:10-16:30</t>
    <phoneticPr fontId="3" type="noConversion"/>
  </si>
  <si>
    <t>10月22日16:30-16:50</t>
    <phoneticPr fontId="3" type="noConversion"/>
  </si>
  <si>
    <t>10月22日16:50-17:10</t>
    <phoneticPr fontId="3" type="noConversion"/>
  </si>
  <si>
    <t>10月22日17:10-17:30</t>
    <phoneticPr fontId="3" type="noConversion"/>
  </si>
  <si>
    <t>12号机房（综合楼7楼中间）</t>
    <phoneticPr fontId="3" type="noConversion"/>
  </si>
  <si>
    <t>13号机房（综合楼7楼西头）</t>
    <phoneticPr fontId="3" type="noConversion"/>
  </si>
  <si>
    <t>会计电算化实训室（综合楼6楼东头）</t>
    <phoneticPr fontId="3" type="noConversion"/>
  </si>
  <si>
    <t>经管综合实训室（综合楼6楼西头）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</si>
</sst>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c" refreshedDate="42296.651515277779" createdVersion="4" refreshedVersion="4" minRefreshableVersion="3" recordCount="106">
  <cacheSource type="worksheet">
    <worksheetSource ref="A1:E46" sheet="旧校区新生体育选课安排表"/>
  </cacheSource>
  <cacheFields count="17">
    <cacheField name="班级代码" numFmtId="0">
      <sharedItems/>
    </cacheField>
    <cacheField name="班级名称" numFmtId="0">
      <sharedItems/>
    </cacheField>
    <cacheField name="班级人数" numFmtId="0">
      <sharedItems containsSemiMixedTypes="0" containsString="0" containsNumber="1" containsInteger="1" minValue="4" maxValue="60"/>
    </cacheField>
    <cacheField name="专业代码" numFmtId="0">
      <sharedItems/>
    </cacheField>
    <cacheField name="所在专业" numFmtId="0">
      <sharedItems/>
    </cacheField>
    <cacheField name="班主任" numFmtId="0">
      <sharedItems/>
    </cacheField>
    <cacheField name="辅导员" numFmtId="0">
      <sharedItems/>
    </cacheField>
    <cacheField name="班长" numFmtId="0">
      <sharedItems/>
    </cacheField>
    <cacheField name="所属学院代码" numFmtId="0">
      <sharedItems/>
    </cacheField>
    <cacheField name="所属学院代码2" numFmtId="0">
      <sharedItems/>
    </cacheField>
    <cacheField name="年级" numFmtId="0">
      <sharedItems containsSemiMixedTypes="0" containsString="0" containsNumber="1" containsInteger="1" minValue="2015" maxValue="2015"/>
    </cacheField>
    <cacheField name="校区" numFmtId="0">
      <sharedItems containsSemiMixedTypes="0" containsString="0" containsNumber="1" containsInteger="1" minValue="1" maxValue="2" count="2">
        <n v="1"/>
        <n v="2"/>
      </sharedItems>
    </cacheField>
    <cacheField name="办学形式" numFmtId="0">
      <sharedItems/>
    </cacheField>
    <cacheField name="班级规范名称" numFmtId="0">
      <sharedItems/>
    </cacheField>
    <cacheField name="专业方向标识" numFmtId="0">
      <sharedItems/>
    </cacheField>
    <cacheField name="是否下达" numFmtId="0">
      <sharedItems/>
    </cacheField>
    <cacheField name="毕业时间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s v="03051501"/>
    <s v="15市场营销(1)"/>
    <n v="52"/>
    <s v="0305"/>
    <s v="市场营销"/>
    <s v="15市场营销(1)"/>
    <s v=""/>
    <s v=""/>
    <s v=""/>
    <s v="03"/>
    <n v="2015"/>
    <x v="0"/>
    <s v="公办"/>
    <s v=""/>
    <s v="市场营销"/>
    <s v=""/>
    <s v=""/>
  </r>
  <r>
    <s v="03051502"/>
    <s v="15市场营销(2)"/>
    <n v="49"/>
    <s v="0305"/>
    <s v="市场营销"/>
    <s v="15市场营销(2)"/>
    <s v=""/>
    <s v=""/>
    <s v=""/>
    <s v="03"/>
    <n v="2015"/>
    <x v="0"/>
    <s v="公办"/>
    <s v=""/>
    <s v="市场营销"/>
    <s v=""/>
    <s v=""/>
  </r>
  <r>
    <s v="03051503"/>
    <s v="15市场营销(3)"/>
    <n v="52"/>
    <s v="0305"/>
    <s v="市场营销"/>
    <s v="15市场营销(3)"/>
    <s v=""/>
    <s v=""/>
    <s v=""/>
    <s v="03"/>
    <n v="2015"/>
    <x v="0"/>
    <s v="公办"/>
    <s v=""/>
    <s v="市场营销"/>
    <s v=""/>
    <s v=""/>
  </r>
  <r>
    <s v="03051504"/>
    <s v="15市场营销(4)"/>
    <n v="52"/>
    <s v="0305"/>
    <s v="市场营销"/>
    <s v="15市场营销(4)"/>
    <s v=""/>
    <s v=""/>
    <s v=""/>
    <s v="03"/>
    <n v="2015"/>
    <x v="0"/>
    <s v="公办"/>
    <s v=""/>
    <s v="市场营销"/>
    <s v=""/>
    <s v=""/>
  </r>
  <r>
    <s v="03051505"/>
    <s v="15珠宝鉴定"/>
    <n v="22"/>
    <s v="0305"/>
    <s v="市场营销"/>
    <s v="15珠宝鉴定"/>
    <s v=""/>
    <s v=""/>
    <s v=""/>
    <s v="03"/>
    <n v="2015"/>
    <x v="0"/>
    <s v="公办"/>
    <s v=""/>
    <s v="珠宝鉴定与营销"/>
    <s v=""/>
    <s v=""/>
  </r>
  <r>
    <s v="03061501"/>
    <s v="15网络营销(1)"/>
    <n v="47"/>
    <s v="0306"/>
    <s v="电子商务"/>
    <s v="15网络营销(1)"/>
    <s v=""/>
    <s v=""/>
    <s v=""/>
    <s v="03"/>
    <n v="2015"/>
    <x v="0"/>
    <s v="公办"/>
    <s v=""/>
    <s v="网络营销"/>
    <s v=""/>
    <s v=""/>
  </r>
  <r>
    <s v="03061502"/>
    <s v="15网络营销(2)"/>
    <n v="45"/>
    <s v="0306"/>
    <s v="电子商务"/>
    <s v="15网络营销(2)"/>
    <s v=""/>
    <s v=""/>
    <s v=""/>
    <s v="03"/>
    <n v="2015"/>
    <x v="0"/>
    <s v="公办"/>
    <s v=""/>
    <s v="网络营销"/>
    <s v=""/>
    <s v=""/>
  </r>
  <r>
    <s v="03061503"/>
    <s v="15网络营销(3)"/>
    <n v="42"/>
    <s v="0306"/>
    <s v="电子商务"/>
    <s v="15网络营销(3)"/>
    <s v=""/>
    <s v=""/>
    <s v=""/>
    <s v="03"/>
    <n v="2015"/>
    <x v="0"/>
    <s v="公办"/>
    <s v=""/>
    <s v="网络营销"/>
    <s v=""/>
    <s v=""/>
  </r>
  <r>
    <s v="03061504"/>
    <s v="15网络营销(4)"/>
    <n v="46"/>
    <s v="0306"/>
    <s v="电子商务"/>
    <s v="15网络营销(4)"/>
    <s v=""/>
    <s v=""/>
    <s v=""/>
    <s v="03"/>
    <n v="2015"/>
    <x v="0"/>
    <s v="公办"/>
    <s v=""/>
    <s v="网络营销"/>
    <s v=""/>
    <s v=""/>
  </r>
  <r>
    <s v="03061505"/>
    <s v="15物流(1)"/>
    <n v="41"/>
    <s v="0306"/>
    <s v="电子商务"/>
    <s v="15物流(1)"/>
    <s v=""/>
    <s v=""/>
    <s v=""/>
    <s v="03"/>
    <n v="2015"/>
    <x v="0"/>
    <s v="公办"/>
    <s v=""/>
    <s v="物流管理"/>
    <s v=""/>
    <s v=""/>
  </r>
  <r>
    <s v="03061506"/>
    <s v="15物流(2)"/>
    <n v="40"/>
    <s v="0306"/>
    <s v="电子商务"/>
    <s v="15物流(2)"/>
    <s v=""/>
    <s v=""/>
    <s v=""/>
    <s v="03"/>
    <n v="2015"/>
    <x v="0"/>
    <s v="公办"/>
    <s v=""/>
    <s v="物流管理"/>
    <s v=""/>
    <s v=""/>
  </r>
  <r>
    <s v="03061507"/>
    <s v="15物流(3)"/>
    <n v="40"/>
    <s v="0306"/>
    <s v="电子商务"/>
    <s v="15物流(3)"/>
    <s v=""/>
    <s v=""/>
    <s v=""/>
    <s v="03"/>
    <n v="2015"/>
    <x v="0"/>
    <s v="公办"/>
    <s v=""/>
    <s v="物流管理"/>
    <s v=""/>
    <s v=""/>
  </r>
  <r>
    <s v="03071501"/>
    <s v="15会计(1)"/>
    <n v="40"/>
    <s v="0307"/>
    <s v="会计电算化"/>
    <s v="15会计(1)"/>
    <s v=""/>
    <s v=""/>
    <s v=""/>
    <s v="03"/>
    <n v="2015"/>
    <x v="0"/>
    <s v="公办"/>
    <s v=""/>
    <s v="会计电算化"/>
    <s v=""/>
    <s v=""/>
  </r>
  <r>
    <s v="03071502"/>
    <s v="15会计(2)"/>
    <n v="41"/>
    <s v="0307"/>
    <s v="会计电算化"/>
    <s v="15会计(2)"/>
    <s v=""/>
    <s v=""/>
    <s v=""/>
    <s v="03"/>
    <n v="2015"/>
    <x v="0"/>
    <s v="公办"/>
    <s v=""/>
    <s v="会计电算化"/>
    <s v=""/>
    <s v=""/>
  </r>
  <r>
    <s v="03071503"/>
    <s v="15会计(3)"/>
    <n v="41"/>
    <s v="0307"/>
    <s v="会计电算化"/>
    <s v="15会计(3)"/>
    <s v=""/>
    <s v=""/>
    <s v=""/>
    <s v="03"/>
    <n v="2015"/>
    <x v="0"/>
    <s v="公办"/>
    <s v=""/>
    <s v="会计电算化"/>
    <s v=""/>
    <s v=""/>
  </r>
  <r>
    <s v="03071504"/>
    <s v="15会计(4)"/>
    <n v="46"/>
    <s v="0307"/>
    <s v="会计电算化"/>
    <s v="15会计(4)"/>
    <s v=""/>
    <s v=""/>
    <s v=""/>
    <s v="03"/>
    <n v="2015"/>
    <x v="0"/>
    <s v="公办"/>
    <s v=""/>
    <s v="会计电算化"/>
    <s v=""/>
    <s v=""/>
  </r>
  <r>
    <s v="03071505"/>
    <s v="15会计(5)"/>
    <n v="40"/>
    <s v="0307"/>
    <s v="会计电算化"/>
    <s v="15会计(5)"/>
    <s v=""/>
    <s v=""/>
    <s v=""/>
    <s v="03"/>
    <n v="2015"/>
    <x v="0"/>
    <s v="公办"/>
    <s v=""/>
    <s v="会计电算化"/>
    <s v=""/>
    <s v=""/>
  </r>
  <r>
    <s v="03071506"/>
    <s v="15会计(6)"/>
    <n v="47"/>
    <s v="0307"/>
    <s v="会计电算化"/>
    <s v="15会计(6)"/>
    <s v=""/>
    <s v=""/>
    <s v=""/>
    <s v="03"/>
    <n v="2015"/>
    <x v="0"/>
    <s v="公办"/>
    <s v=""/>
    <s v="会计电算化"/>
    <s v=""/>
    <s v=""/>
  </r>
  <r>
    <s v="03071507"/>
    <s v="15会计(7)"/>
    <n v="47"/>
    <s v="0307"/>
    <s v="会计电算化"/>
    <s v="15会计(7)"/>
    <s v=""/>
    <s v=""/>
    <s v=""/>
    <s v="03"/>
    <n v="2015"/>
    <x v="0"/>
    <s v="公办"/>
    <s v=""/>
    <s v="会计电算化"/>
    <s v=""/>
    <s v=""/>
  </r>
  <r>
    <s v="03071508"/>
    <s v="15会计(8)"/>
    <n v="50"/>
    <s v="0307"/>
    <s v="会计电算化"/>
    <s v="15会计(8)"/>
    <s v=""/>
    <s v=""/>
    <s v=""/>
    <s v="03"/>
    <n v="2015"/>
    <x v="0"/>
    <s v="公办"/>
    <s v=""/>
    <s v="会计电算化"/>
    <s v=""/>
    <s v=""/>
  </r>
  <r>
    <s v="03071509"/>
    <s v="15税务(1)"/>
    <n v="40"/>
    <s v="0307"/>
    <s v="会计电算化"/>
    <s v="15税务(1)"/>
    <s v=""/>
    <s v=""/>
    <s v=""/>
    <s v="03"/>
    <n v="2015"/>
    <x v="0"/>
    <s v="公办"/>
    <s v=""/>
    <s v="税务"/>
    <s v=""/>
    <s v=""/>
  </r>
  <r>
    <s v="03071510"/>
    <s v="15税务(2)"/>
    <n v="40"/>
    <s v="0307"/>
    <s v="会计电算化"/>
    <s v="15税务(2)"/>
    <s v=""/>
    <s v=""/>
    <s v=""/>
    <s v="03"/>
    <n v="2015"/>
    <x v="0"/>
    <s v="公办"/>
    <s v=""/>
    <s v="税务"/>
    <s v=""/>
    <s v=""/>
  </r>
  <r>
    <s v="03071511"/>
    <s v="15税务(3)"/>
    <n v="40"/>
    <s v="0307"/>
    <s v="会计电算化"/>
    <s v="15税务(3)"/>
    <s v=""/>
    <s v=""/>
    <s v=""/>
    <s v="03"/>
    <n v="2015"/>
    <x v="0"/>
    <s v="公办"/>
    <s v=""/>
    <s v="税务"/>
    <s v=""/>
    <s v=""/>
  </r>
  <r>
    <s v="03081501"/>
    <s v="15旅游"/>
    <n v="34"/>
    <s v="0308"/>
    <s v="旅游管理"/>
    <s v="15旅游"/>
    <s v=""/>
    <s v=""/>
    <s v=""/>
    <s v="03"/>
    <n v="2015"/>
    <x v="0"/>
    <s v="公办"/>
    <s v=""/>
    <s v="旅游管理"/>
    <s v=""/>
    <s v=""/>
  </r>
  <r>
    <s v="03081502"/>
    <s v="15酒店"/>
    <n v="41"/>
    <s v="0308"/>
    <s v="旅游管理"/>
    <s v="15酒店"/>
    <s v=""/>
    <s v=""/>
    <s v=""/>
    <s v="03"/>
    <n v="2015"/>
    <x v="0"/>
    <s v="公办"/>
    <s v=""/>
    <s v="酒店管理"/>
    <s v=""/>
    <s v=""/>
  </r>
  <r>
    <s v="03081503"/>
    <s v="15景点"/>
    <n v="31"/>
    <s v="0308"/>
    <s v="旅游管理"/>
    <s v="15景点"/>
    <s v=""/>
    <s v=""/>
    <s v=""/>
    <s v="03"/>
    <n v="2015"/>
    <x v="0"/>
    <s v="公办"/>
    <s v=""/>
    <s v="景区开发与管理"/>
    <s v=""/>
    <s v=""/>
  </r>
  <r>
    <s v="03091501"/>
    <s v="15商英(1)"/>
    <n v="52"/>
    <s v="0309"/>
    <s v="商务英语"/>
    <s v="15商英(1)"/>
    <s v=""/>
    <s v=""/>
    <s v=""/>
    <s v="03"/>
    <n v="2015"/>
    <x v="0"/>
    <s v="公办"/>
    <s v=""/>
    <s v=""/>
    <s v=""/>
    <s v=""/>
  </r>
  <r>
    <s v="03091502"/>
    <s v="15商英(2)"/>
    <n v="52"/>
    <s v="0309"/>
    <s v="商务英语"/>
    <s v="15商英(2)"/>
    <s v=""/>
    <s v=""/>
    <s v=""/>
    <s v="03"/>
    <n v="2015"/>
    <x v="0"/>
    <s v="公办"/>
    <s v=""/>
    <s v=""/>
    <s v=""/>
    <s v=""/>
  </r>
  <r>
    <s v="03181501"/>
    <s v="15国贸(1)"/>
    <n v="40"/>
    <s v="0318"/>
    <s v="国际贸易实务"/>
    <s v="15国贸(1)"/>
    <s v=""/>
    <s v=""/>
    <s v=""/>
    <s v="03"/>
    <n v="2015"/>
    <x v="0"/>
    <s v="公办"/>
    <s v=""/>
    <s v=""/>
    <s v=""/>
    <s v=""/>
  </r>
  <r>
    <s v="03181502"/>
    <s v="15国贸(2)"/>
    <n v="40"/>
    <s v="0318"/>
    <s v="国际贸易实务"/>
    <s v="15国贸(2)"/>
    <s v=""/>
    <s v=""/>
    <s v=""/>
    <s v="03"/>
    <n v="2015"/>
    <x v="0"/>
    <s v="公办"/>
    <s v=""/>
    <s v=""/>
    <s v=""/>
    <s v=""/>
  </r>
  <r>
    <s v="06121501"/>
    <s v="15应化(1)"/>
    <n v="29"/>
    <s v="0612"/>
    <s v="应用化工技术"/>
    <s v="15应化(1)"/>
    <s v=""/>
    <s v=""/>
    <s v=""/>
    <s v="06"/>
    <n v="2015"/>
    <x v="0"/>
    <s v="公办"/>
    <s v=""/>
    <s v="有机化工"/>
    <s v=""/>
    <s v=""/>
  </r>
  <r>
    <s v="06121502"/>
    <s v="15应化(2)"/>
    <n v="37"/>
    <s v="0612"/>
    <s v="应用化工技术"/>
    <s v="15应化(2)"/>
    <s v=""/>
    <s v=""/>
    <s v=""/>
    <s v="06"/>
    <n v="2015"/>
    <x v="0"/>
    <s v="公办"/>
    <s v=""/>
    <s v="商品检验"/>
    <s v=""/>
    <s v=""/>
  </r>
  <r>
    <s v="06121503"/>
    <s v="15应化三二分段"/>
    <n v="7"/>
    <s v="0612"/>
    <s v="应用化工技术"/>
    <s v="15应化三二分段"/>
    <s v=""/>
    <s v=""/>
    <s v=""/>
    <s v="06"/>
    <n v="2015"/>
    <x v="0"/>
    <s v="公办"/>
    <s v=""/>
    <s v="三二分段"/>
    <s v=""/>
    <s v=""/>
  </r>
  <r>
    <s v="06131501"/>
    <s v="15精化"/>
    <n v="52"/>
    <s v="0613"/>
    <s v="精细化学品生产技术"/>
    <s v="15精化"/>
    <s v=""/>
    <s v=""/>
    <s v=""/>
    <s v="06"/>
    <n v="2015"/>
    <x v="0"/>
    <s v="公办"/>
    <s v=""/>
    <s v=""/>
    <s v=""/>
    <s v=""/>
  </r>
  <r>
    <s v="06141501"/>
    <s v="15食品(1)"/>
    <n v="45"/>
    <s v="0614"/>
    <s v="食品营养与检测"/>
    <s v="15食品(1)"/>
    <s v=""/>
    <s v=""/>
    <s v=""/>
    <s v="06"/>
    <n v="2015"/>
    <x v="0"/>
    <s v="公办"/>
    <s v=""/>
    <s v="营养与检测"/>
    <s v=""/>
    <s v=""/>
  </r>
  <r>
    <s v="06141502"/>
    <s v="15食品(2)"/>
    <n v="45"/>
    <s v="0614"/>
    <s v="食品营养与检测"/>
    <s v="15食品(2)"/>
    <s v=""/>
    <s v=""/>
    <s v=""/>
    <s v="06"/>
    <n v="2015"/>
    <x v="0"/>
    <s v="公办"/>
    <s v=""/>
    <s v="营养与检测"/>
    <s v=""/>
    <s v=""/>
  </r>
  <r>
    <s v="06141503"/>
    <s v="15食品(3)"/>
    <n v="41"/>
    <s v="0614"/>
    <s v="食品营养与检测"/>
    <s v="15食品(3)"/>
    <s v=""/>
    <s v=""/>
    <s v=""/>
    <s v="06"/>
    <n v="2015"/>
    <x v="0"/>
    <s v="公办"/>
    <s v=""/>
    <s v="食品质量与安全"/>
    <s v=""/>
    <s v=""/>
  </r>
  <r>
    <s v="06141504"/>
    <s v="15食品(4)"/>
    <n v="42"/>
    <s v="0614"/>
    <s v="食品营养与检测"/>
    <s v="15食品(4)"/>
    <s v=""/>
    <s v=""/>
    <s v=""/>
    <s v="06"/>
    <n v="2015"/>
    <x v="0"/>
    <s v="公办"/>
    <s v=""/>
    <s v="食品质量与安全"/>
    <s v=""/>
    <s v=""/>
  </r>
  <r>
    <s v="06141505"/>
    <s v="15食品(5)"/>
    <n v="50"/>
    <s v="0614"/>
    <s v="食品营养与检测"/>
    <s v="15食品(5)"/>
    <s v=""/>
    <s v=""/>
    <s v=""/>
    <s v="06"/>
    <n v="2015"/>
    <x v="0"/>
    <s v="公办"/>
    <s v=""/>
    <s v="食品营养与健康"/>
    <s v=""/>
    <s v=""/>
  </r>
  <r>
    <s v="06201501"/>
    <s v="15石油(1)"/>
    <n v="38"/>
    <s v="0620"/>
    <s v="石油化工生产技术"/>
    <s v="15石油(1)"/>
    <s v=""/>
    <s v=""/>
    <s v=""/>
    <s v="06"/>
    <n v="2015"/>
    <x v="0"/>
    <s v="公办"/>
    <s v=""/>
    <s v=""/>
    <s v=""/>
    <s v=""/>
  </r>
  <r>
    <s v="06201502"/>
    <s v="15石油(2)"/>
    <n v="38"/>
    <s v="0620"/>
    <s v="石油化工生产技术"/>
    <s v="15石油(2)"/>
    <s v=""/>
    <s v=""/>
    <s v=""/>
    <s v="06"/>
    <n v="2015"/>
    <x v="0"/>
    <s v="公办"/>
    <s v=""/>
    <s v=""/>
    <s v=""/>
    <s v=""/>
  </r>
  <r>
    <s v="06201503"/>
    <s v="15石油(3)"/>
    <n v="38"/>
    <s v="0620"/>
    <s v="石油化工生产技术"/>
    <s v="15石油(3)"/>
    <s v=""/>
    <s v=""/>
    <s v=""/>
    <s v="06"/>
    <n v="2015"/>
    <x v="0"/>
    <s v="公办"/>
    <s v=""/>
    <s v=""/>
    <s v=""/>
    <s v=""/>
  </r>
  <r>
    <s v="06201504"/>
    <s v="15石油(4)"/>
    <n v="41"/>
    <s v="0620"/>
    <s v="石油化工生产技术"/>
    <s v="15石油(4)"/>
    <s v=""/>
    <s v=""/>
    <s v=""/>
    <s v="06"/>
    <n v="2015"/>
    <x v="0"/>
    <s v="公办"/>
    <s v=""/>
    <s v=""/>
    <s v=""/>
    <s v=""/>
  </r>
  <r>
    <s v="07241501"/>
    <s v="15社会工作(1)"/>
    <n v="32"/>
    <s v="0724"/>
    <s v="社会工作"/>
    <s v="15社会工作(1)"/>
    <s v=""/>
    <s v=""/>
    <s v=""/>
    <s v="07"/>
    <n v="2015"/>
    <x v="0"/>
    <s v="公办"/>
    <s v=""/>
    <s v="社会工作与管理"/>
    <s v=""/>
    <s v=""/>
  </r>
  <r>
    <s v="07241502"/>
    <s v="15社会工作(2)"/>
    <n v="32"/>
    <s v="0724"/>
    <s v="社会工作"/>
    <s v="15社会工作(2)"/>
    <s v=""/>
    <s v=""/>
    <s v=""/>
    <s v="07"/>
    <n v="2015"/>
    <x v="0"/>
    <s v="公办"/>
    <s v=""/>
    <s v="青少年工作与管理"/>
    <s v=""/>
    <s v=""/>
  </r>
  <r>
    <s v="02011508"/>
    <s v="15路桥"/>
    <n v="19"/>
    <s v="0201"/>
    <s v="建筑工程技术"/>
    <s v="15路桥"/>
    <s v=""/>
    <s v=""/>
    <s v=""/>
    <s v="02"/>
    <n v="2015"/>
    <x v="1"/>
    <s v="公办"/>
    <s v=""/>
    <s v="道路桥梁工程技术"/>
    <s v=""/>
    <s v=""/>
  </r>
  <r>
    <s v="02021511"/>
    <s v="15园林"/>
    <n v="28"/>
    <s v="0202"/>
    <s v="建筑设计技术"/>
    <e v="#N/A"/>
    <s v=""/>
    <s v=""/>
    <s v=""/>
    <s v="02"/>
    <n v="2015"/>
    <x v="1"/>
    <s v="公办"/>
    <s v=""/>
    <s v="环境艺术设计"/>
    <s v=""/>
    <s v=""/>
  </r>
  <r>
    <s v="02011501"/>
    <s v="15建工(1)"/>
    <n v="42"/>
    <s v="0201"/>
    <s v="建筑工程技术"/>
    <s v="15建工(1)"/>
    <s v=""/>
    <s v=""/>
    <s v=""/>
    <s v="02"/>
    <n v="2015"/>
    <x v="1"/>
    <s v="公办"/>
    <s v=""/>
    <s v="建筑工程技术"/>
    <s v=""/>
    <s v=""/>
  </r>
  <r>
    <s v="02011502"/>
    <s v="15建工(2)"/>
    <n v="43"/>
    <s v="0201"/>
    <s v="建筑工程技术"/>
    <s v="15建工(2)"/>
    <s v=""/>
    <s v=""/>
    <s v=""/>
    <s v="02"/>
    <n v="2015"/>
    <x v="1"/>
    <s v="公办"/>
    <s v=""/>
    <s v="建筑工程技术"/>
    <s v=""/>
    <s v=""/>
  </r>
  <r>
    <s v="02011503"/>
    <s v="15建工(3)"/>
    <n v="42"/>
    <s v="0201"/>
    <s v="建筑工程技术"/>
    <s v="15建工(3)"/>
    <s v=""/>
    <s v=""/>
    <s v=""/>
    <s v="02"/>
    <n v="2015"/>
    <x v="1"/>
    <s v="公办"/>
    <s v=""/>
    <s v="建筑工程技术"/>
    <s v=""/>
    <s v=""/>
  </r>
  <r>
    <s v="02011504"/>
    <s v="15建工(4)"/>
    <n v="38"/>
    <s v="0201"/>
    <s v="建筑工程技术"/>
    <s v="15建工(4)"/>
    <s v=""/>
    <s v=""/>
    <s v=""/>
    <s v="02"/>
    <n v="2015"/>
    <x v="1"/>
    <s v="公办"/>
    <s v=""/>
    <s v="建筑工程技术"/>
    <s v=""/>
    <s v=""/>
  </r>
  <r>
    <s v="02011505"/>
    <s v="15建工(5)"/>
    <n v="36"/>
    <s v="0201"/>
    <s v="建筑工程技术"/>
    <s v="15建工(5)"/>
    <s v=""/>
    <s v=""/>
    <s v=""/>
    <s v="02"/>
    <n v="2015"/>
    <x v="1"/>
    <s v="公办"/>
    <s v=""/>
    <s v="建筑工程技术"/>
    <s v=""/>
    <s v=""/>
  </r>
  <r>
    <s v="02011506"/>
    <s v="15建工三二分段(1)"/>
    <n v="44"/>
    <s v="0201"/>
    <s v="建筑工程技术"/>
    <s v="15建工三二分段(1)"/>
    <s v=""/>
    <s v=""/>
    <s v=""/>
    <s v="02"/>
    <n v="2015"/>
    <x v="1"/>
    <s v="公办"/>
    <s v=""/>
    <s v="三二分段"/>
    <s v=""/>
    <s v=""/>
  </r>
  <r>
    <s v="02011507"/>
    <s v="15建工三二分段(2)"/>
    <n v="44"/>
    <s v="0201"/>
    <s v="建筑工程技术"/>
    <s v="15建工三二分段(2)"/>
    <s v=""/>
    <s v=""/>
    <s v=""/>
    <s v="02"/>
    <n v="2015"/>
    <x v="1"/>
    <s v="公办"/>
    <s v=""/>
    <s v="三二分段"/>
    <s v=""/>
    <s v=""/>
  </r>
  <r>
    <s v="02021501"/>
    <s v="15建筑设计(1)"/>
    <n v="35"/>
    <s v="0202"/>
    <s v="建筑设计技术"/>
    <s v="15建筑设计(1)"/>
    <s v=""/>
    <s v=""/>
    <s v=""/>
    <s v="02"/>
    <n v="2015"/>
    <x v="1"/>
    <s v="公办"/>
    <s v=""/>
    <s v="室内设计"/>
    <s v=""/>
    <s v=""/>
  </r>
  <r>
    <s v="02021502"/>
    <s v="15建筑设计(2)"/>
    <n v="43"/>
    <s v="0202"/>
    <s v="建筑设计技术"/>
    <s v="15建筑设计(2)"/>
    <s v=""/>
    <s v=""/>
    <s v=""/>
    <s v="02"/>
    <n v="2015"/>
    <x v="1"/>
    <s v="公办"/>
    <s v=""/>
    <s v="室内设计"/>
    <s v=""/>
    <s v=""/>
  </r>
  <r>
    <s v="02021503"/>
    <s v="15建筑设计(3)"/>
    <n v="40"/>
    <s v="0202"/>
    <s v="建筑设计技术"/>
    <s v="15建筑设计(3)"/>
    <s v=""/>
    <s v=""/>
    <s v=""/>
    <s v="02"/>
    <n v="2015"/>
    <x v="1"/>
    <s v="公办"/>
    <s v=""/>
    <s v="室内设计"/>
    <s v=""/>
    <s v=""/>
  </r>
  <r>
    <s v="02021504"/>
    <s v="15建筑设计(4)"/>
    <n v="41"/>
    <s v="0202"/>
    <s v="建筑设计技术"/>
    <s v="15建筑设计(4)"/>
    <s v=""/>
    <s v=""/>
    <s v=""/>
    <s v="02"/>
    <n v="2015"/>
    <x v="1"/>
    <s v="公办"/>
    <s v=""/>
    <s v="室内设计"/>
    <s v=""/>
    <s v=""/>
  </r>
  <r>
    <s v="02021505"/>
    <s v="15建筑设计(5)"/>
    <n v="40"/>
    <s v="0202"/>
    <s v="建筑设计技术"/>
    <s v="15建筑设计(5)"/>
    <s v=""/>
    <s v=""/>
    <s v=""/>
    <s v="02"/>
    <n v="2015"/>
    <x v="1"/>
    <s v="公办"/>
    <s v=""/>
    <s v="室内设计"/>
    <s v=""/>
    <s v=""/>
  </r>
  <r>
    <s v="02021506"/>
    <s v="15建筑设计(6)"/>
    <n v="39"/>
    <s v="0202"/>
    <s v="建筑设计技术"/>
    <s v="15建筑设计(6)"/>
    <s v=""/>
    <s v=""/>
    <s v=""/>
    <s v="02"/>
    <n v="2015"/>
    <x v="1"/>
    <s v="公办"/>
    <s v=""/>
    <s v="室内设计"/>
    <s v=""/>
    <s v=""/>
  </r>
  <r>
    <s v="02021507"/>
    <s v="15建筑设计(7)"/>
    <n v="46"/>
    <s v="0202"/>
    <s v="建筑设计技术"/>
    <s v="15建筑设计(7)"/>
    <s v=""/>
    <s v=""/>
    <s v=""/>
    <s v="02"/>
    <n v="2015"/>
    <x v="1"/>
    <s v="公办"/>
    <s v=""/>
    <s v="室内设计"/>
    <s v=""/>
    <s v=""/>
  </r>
  <r>
    <s v="02021508"/>
    <s v="15建筑设计(8)"/>
    <n v="46"/>
    <s v="0202"/>
    <s v="建筑设计技术"/>
    <s v="15建筑设计(8)"/>
    <s v=""/>
    <s v=""/>
    <s v=""/>
    <s v="02"/>
    <n v="2015"/>
    <x v="1"/>
    <s v="公办"/>
    <s v=""/>
    <s v="室内设计"/>
    <s v=""/>
    <s v=""/>
  </r>
  <r>
    <s v="02021509"/>
    <s v="15建筑设计(9)"/>
    <n v="42"/>
    <s v="0202"/>
    <s v="建筑设计技术"/>
    <s v="15建筑设计(9)"/>
    <s v=""/>
    <s v=""/>
    <s v=""/>
    <s v="02"/>
    <n v="2015"/>
    <x v="1"/>
    <s v="公办"/>
    <s v=""/>
    <s v="室内设计"/>
    <s v=""/>
    <s v=""/>
  </r>
  <r>
    <s v="02021510"/>
    <s v="15建筑设计(10)"/>
    <n v="43"/>
    <s v="0202"/>
    <s v="建筑设计技术"/>
    <s v="15建筑设计(10)"/>
    <s v=""/>
    <s v=""/>
    <s v=""/>
    <s v="02"/>
    <n v="2015"/>
    <x v="1"/>
    <s v="公办"/>
    <s v=""/>
    <s v="室内设计"/>
    <s v=""/>
    <s v=""/>
  </r>
  <r>
    <s v="02031501"/>
    <s v="15造价(1)"/>
    <n v="45"/>
    <s v="0203"/>
    <s v="建筑工程管理"/>
    <s v="15造价(1)"/>
    <s v=""/>
    <s v=""/>
    <s v=""/>
    <s v="02"/>
    <n v="2015"/>
    <x v="1"/>
    <s v="公办"/>
    <s v=""/>
    <s v="工程造价"/>
    <s v=""/>
    <s v=""/>
  </r>
  <r>
    <s v="02031502"/>
    <s v="15造价(2)"/>
    <n v="50"/>
    <s v="0203"/>
    <s v="建筑工程管理"/>
    <s v="15造价(2)"/>
    <s v=""/>
    <s v=""/>
    <s v=""/>
    <s v="02"/>
    <n v="2015"/>
    <x v="1"/>
    <s v="公办"/>
    <s v=""/>
    <s v="工程造价"/>
    <s v=""/>
    <s v=""/>
  </r>
  <r>
    <s v="02031503"/>
    <s v="15造价(3)"/>
    <n v="47"/>
    <s v="0203"/>
    <s v="建筑工程管理"/>
    <s v="15造价(3)"/>
    <s v=""/>
    <s v=""/>
    <s v=""/>
    <s v="02"/>
    <n v="2015"/>
    <x v="1"/>
    <s v="公办"/>
    <s v=""/>
    <s v="工程造价"/>
    <s v=""/>
    <s v=""/>
  </r>
  <r>
    <s v="02031504"/>
    <s v="15造价(4)"/>
    <n v="45"/>
    <s v="0203"/>
    <s v="建筑工程管理"/>
    <s v="15造价(4)"/>
    <s v=""/>
    <s v=""/>
    <s v=""/>
    <s v="02"/>
    <n v="2015"/>
    <x v="1"/>
    <s v="公办"/>
    <s v=""/>
    <s v="工程造价"/>
    <s v=""/>
    <s v=""/>
  </r>
  <r>
    <s v="02031505"/>
    <s v="15造价(5)"/>
    <n v="43"/>
    <s v="0203"/>
    <s v="建筑工程管理"/>
    <s v="15造价(5)"/>
    <s v=""/>
    <s v=""/>
    <s v=""/>
    <s v="02"/>
    <n v="2015"/>
    <x v="1"/>
    <s v="公办"/>
    <s v=""/>
    <s v="工程造价"/>
    <s v=""/>
    <s v=""/>
  </r>
  <r>
    <s v="02031506"/>
    <s v="15造价(6)"/>
    <n v="49"/>
    <s v="0203"/>
    <s v="建筑工程管理"/>
    <s v="15造价(6)"/>
    <s v=""/>
    <s v=""/>
    <s v=""/>
    <s v="02"/>
    <n v="2015"/>
    <x v="1"/>
    <s v="公办"/>
    <s v=""/>
    <s v="工程造价"/>
    <s v=""/>
    <s v=""/>
  </r>
  <r>
    <s v="02031507"/>
    <s v="15造价(7)"/>
    <n v="48"/>
    <s v="0203"/>
    <s v="建筑工程管理"/>
    <s v="15造价(7)"/>
    <s v=""/>
    <s v=""/>
    <s v=""/>
    <s v="02"/>
    <n v="2015"/>
    <x v="1"/>
    <s v="公办"/>
    <s v=""/>
    <s v="工程造价"/>
    <s v=""/>
    <s v=""/>
  </r>
  <r>
    <s v="02031508"/>
    <s v="15造价(8)"/>
    <n v="51"/>
    <s v="0203"/>
    <s v="建筑工程管理"/>
    <s v="15造价(8)"/>
    <s v=""/>
    <s v=""/>
    <s v=""/>
    <s v="02"/>
    <n v="2015"/>
    <x v="1"/>
    <s v="公办"/>
    <s v=""/>
    <s v="工程造价"/>
    <s v=""/>
    <s v=""/>
  </r>
  <r>
    <s v="02031509"/>
    <s v="15监理"/>
    <n v="45"/>
    <s v="0203"/>
    <s v="建筑工程管理"/>
    <s v="15监理"/>
    <s v=""/>
    <s v=""/>
    <s v=""/>
    <s v="02"/>
    <n v="2015"/>
    <x v="1"/>
    <s v="公办"/>
    <s v=""/>
    <s v="工程监理"/>
    <s v=""/>
    <s v=""/>
  </r>
  <r>
    <s v="02041501"/>
    <s v="15空调"/>
    <n v="36"/>
    <s v="0204"/>
    <s v="供热通风与空调工程技术"/>
    <s v="15空调"/>
    <s v=""/>
    <s v=""/>
    <s v=""/>
    <s v="02"/>
    <n v="2015"/>
    <x v="1"/>
    <s v="公办"/>
    <s v=""/>
    <s v=""/>
    <s v=""/>
    <s v=""/>
  </r>
  <r>
    <s v="04101501"/>
    <s v="15移动互联(1)"/>
    <n v="56"/>
    <s v="0410"/>
    <s v="计算机应用技术"/>
    <s v="15移动互联(1)"/>
    <s v=""/>
    <s v=""/>
    <s v=""/>
    <s v="04"/>
    <n v="2015"/>
    <x v="1"/>
    <s v="公办"/>
    <s v=""/>
    <s v="软件应用"/>
    <s v=""/>
    <s v=""/>
  </r>
  <r>
    <s v="04101502"/>
    <s v="15移动互联(2)"/>
    <n v="54"/>
    <s v="0410"/>
    <s v="计算机应用技术"/>
    <s v="15移动互联(2)"/>
    <s v=""/>
    <s v=""/>
    <s v=""/>
    <s v="04"/>
    <n v="2015"/>
    <x v="1"/>
    <s v="公办"/>
    <s v=""/>
    <s v="软件应用"/>
    <s v=""/>
    <s v=""/>
  </r>
  <r>
    <s v="04101503"/>
    <s v="15网站开发(1)"/>
    <n v="60"/>
    <s v="0410"/>
    <s v="计算机应用技术"/>
    <s v="15网站开发(1)"/>
    <s v=""/>
    <s v=""/>
    <s v=""/>
    <s v="04"/>
    <n v="2015"/>
    <x v="1"/>
    <s v="公办"/>
    <s v=""/>
    <s v="软件应用"/>
    <s v=""/>
    <s v=""/>
  </r>
  <r>
    <s v="04101504"/>
    <s v="15网站开发(2)"/>
    <n v="58"/>
    <s v="0410"/>
    <s v="计算机应用技术"/>
    <s v="15网站开发(2)"/>
    <s v=""/>
    <s v=""/>
    <s v=""/>
    <s v="04"/>
    <n v="2015"/>
    <x v="1"/>
    <s v="公办"/>
    <s v=""/>
    <s v="软件应用"/>
    <s v=""/>
    <s v=""/>
  </r>
  <r>
    <s v="04101505"/>
    <s v="15平面(1)"/>
    <n v="47"/>
    <s v="0410"/>
    <s v="计算机应用技术"/>
    <s v="15平面(1)"/>
    <s v=""/>
    <s v=""/>
    <s v=""/>
    <s v="04"/>
    <n v="2015"/>
    <x v="1"/>
    <s v="公办"/>
    <s v=""/>
    <s v="平面设计"/>
    <s v=""/>
    <s v=""/>
  </r>
  <r>
    <s v="04101506"/>
    <s v="15平面(2)"/>
    <n v="42"/>
    <s v="0410"/>
    <s v="计算机应用技术"/>
    <s v="15平面(2)"/>
    <s v=""/>
    <s v=""/>
    <s v=""/>
    <s v="04"/>
    <n v="2015"/>
    <x v="1"/>
    <s v="公办"/>
    <s v=""/>
    <s v="平面设计"/>
    <s v=""/>
    <s v=""/>
  </r>
  <r>
    <s v="04101507"/>
    <s v="15网络(1)"/>
    <n v="44"/>
    <s v="0410"/>
    <s v="计算机应用技术"/>
    <s v="15网络(1)"/>
    <s v=""/>
    <s v=""/>
    <s v=""/>
    <s v="04"/>
    <n v="2015"/>
    <x v="1"/>
    <s v="公办"/>
    <s v=""/>
    <s v="网络技术"/>
    <s v=""/>
    <s v=""/>
  </r>
  <r>
    <s v="04101508"/>
    <s v="15网络(2)"/>
    <n v="43"/>
    <s v="0410"/>
    <s v="计算机应用技术"/>
    <s v="15网络(2)"/>
    <s v=""/>
    <s v=""/>
    <s v=""/>
    <s v="04"/>
    <n v="2015"/>
    <x v="1"/>
    <s v="公办"/>
    <s v=""/>
    <s v="网络技术"/>
    <s v=""/>
    <s v=""/>
  </r>
  <r>
    <s v="04111501"/>
    <s v="15移动通信"/>
    <n v="59"/>
    <s v="0411"/>
    <s v="计算机通信"/>
    <s v="15移动通信"/>
    <s v=""/>
    <s v=""/>
    <s v=""/>
    <s v="04"/>
    <n v="2015"/>
    <x v="1"/>
    <s v="公办"/>
    <s v=""/>
    <s v="移动通信"/>
    <s v=""/>
    <s v=""/>
  </r>
  <r>
    <s v="04111502"/>
    <s v="15通信工程"/>
    <n v="60"/>
    <s v="0411"/>
    <s v="计算机通信"/>
    <s v="15通信工程"/>
    <s v=""/>
    <s v=""/>
    <s v=""/>
    <s v="04"/>
    <n v="2015"/>
    <x v="1"/>
    <s v="公办"/>
    <s v=""/>
    <s v="工程管理"/>
    <s v=""/>
    <s v=""/>
  </r>
  <r>
    <s v="05151501"/>
    <s v="15汽修(1)"/>
    <n v="42"/>
    <s v="0515"/>
    <s v="汽车检测与维修技术"/>
    <s v="15汽修(1)"/>
    <s v=""/>
    <s v=""/>
    <s v=""/>
    <s v="05"/>
    <n v="2015"/>
    <x v="1"/>
    <s v="公办"/>
    <s v=""/>
    <s v="汽车检测与维修技术"/>
    <s v=""/>
    <s v=""/>
  </r>
  <r>
    <s v="05151502"/>
    <s v="15汽修(2)"/>
    <n v="40"/>
    <s v="0515"/>
    <s v="汽车检测与维修技术"/>
    <s v="15汽修(2)"/>
    <s v=""/>
    <s v=""/>
    <s v=""/>
    <s v="05"/>
    <n v="2015"/>
    <x v="1"/>
    <s v="公办"/>
    <s v=""/>
    <s v="汽车检测与维修技术"/>
    <s v=""/>
    <s v=""/>
  </r>
  <r>
    <s v="05151503"/>
    <s v="15汽修(3)"/>
    <n v="42"/>
    <s v="0515"/>
    <s v="汽车检测与维修技术"/>
    <s v="15汽修(3)"/>
    <s v=""/>
    <s v=""/>
    <s v=""/>
    <s v="05"/>
    <n v="2015"/>
    <x v="1"/>
    <s v="公办"/>
    <s v=""/>
    <s v="汽车检测与维修技术"/>
    <s v=""/>
    <s v=""/>
  </r>
  <r>
    <s v="05151504"/>
    <s v="15汽修(4)"/>
    <n v="42"/>
    <s v="0515"/>
    <s v="汽车检测与维修技术"/>
    <s v="15汽修(4)"/>
    <s v=""/>
    <s v=""/>
    <s v=""/>
    <s v="05"/>
    <n v="2015"/>
    <x v="1"/>
    <s v="公办"/>
    <s v=""/>
    <s v="汽车检测与维修技术"/>
    <s v=""/>
    <s v=""/>
  </r>
  <r>
    <s v="05151505"/>
    <s v="15汽车定损"/>
    <n v="26"/>
    <s v="0515"/>
    <s v="汽车检测与维修技术"/>
    <s v="15汽车定损"/>
    <s v=""/>
    <s v=""/>
    <s v=""/>
    <s v="05"/>
    <n v="2015"/>
    <x v="1"/>
    <s v="公办"/>
    <s v=""/>
    <s v="汽车定损与评估"/>
    <s v=""/>
    <s v=""/>
  </r>
  <r>
    <s v="05151506"/>
    <s v="15汽修三二分段"/>
    <n v="13"/>
    <s v="0515"/>
    <s v="汽车检测与维修技术"/>
    <s v="15汽修三二分段"/>
    <s v=""/>
    <s v=""/>
    <s v=""/>
    <s v="05"/>
    <n v="2015"/>
    <x v="1"/>
    <s v="公办"/>
    <s v=""/>
    <s v="三二分段"/>
    <s v=""/>
    <s v=""/>
  </r>
  <r>
    <s v="05171501"/>
    <s v="15数控(1)"/>
    <n v="33"/>
    <s v="0517"/>
    <s v="数控技术"/>
    <s v="15数控(1)"/>
    <s v=""/>
    <s v=""/>
    <s v=""/>
    <s v="05"/>
    <n v="2015"/>
    <x v="1"/>
    <s v="公办"/>
    <s v=""/>
    <s v="数控加工"/>
    <s v=""/>
    <s v=""/>
  </r>
  <r>
    <s v="05171502"/>
    <s v="15数控(2)"/>
    <n v="33"/>
    <s v="0517"/>
    <s v="数控技术"/>
    <s v="15数控(2)"/>
    <s v=""/>
    <s v=""/>
    <s v=""/>
    <s v="05"/>
    <n v="2015"/>
    <x v="1"/>
    <s v="公办"/>
    <s v=""/>
    <s v="数控加工"/>
    <s v=""/>
    <s v=""/>
  </r>
  <r>
    <s v="05171503"/>
    <s v="15数控(3)"/>
    <n v="33"/>
    <s v="0517"/>
    <s v="数控技术"/>
    <s v="15数控(3)"/>
    <s v=""/>
    <s v=""/>
    <s v=""/>
    <s v="05"/>
    <n v="2015"/>
    <x v="1"/>
    <s v="公办"/>
    <s v=""/>
    <s v="数控加工"/>
    <s v=""/>
    <s v=""/>
  </r>
  <r>
    <s v="05171504"/>
    <s v="15数控三二分段"/>
    <n v="4"/>
    <s v="0517"/>
    <s v="数控技术"/>
    <s v="15数控三二分段"/>
    <s v=""/>
    <s v=""/>
    <s v=""/>
    <s v="05"/>
    <n v="2015"/>
    <x v="1"/>
    <s v="公办"/>
    <s v=""/>
    <s v="三二分段"/>
    <s v=""/>
    <s v=""/>
  </r>
  <r>
    <s v="05191501"/>
    <s v="15电气(1)"/>
    <n v="47"/>
    <s v="0519"/>
    <s v="电气自动化技术"/>
    <s v="15电气(1)"/>
    <s v=""/>
    <s v=""/>
    <s v=""/>
    <s v="05"/>
    <n v="2015"/>
    <x v="1"/>
    <s v="公办"/>
    <s v=""/>
    <s v="电气自动化技术"/>
    <s v=""/>
    <s v=""/>
  </r>
  <r>
    <s v="05191502"/>
    <s v="15电气(2)"/>
    <n v="46"/>
    <s v="0519"/>
    <s v="电气自动化技术"/>
    <s v="15电气(2)"/>
    <s v=""/>
    <s v=""/>
    <s v=""/>
    <s v="05"/>
    <n v="2015"/>
    <x v="1"/>
    <s v="公办"/>
    <s v=""/>
    <s v="电气自动化技术"/>
    <s v=""/>
    <s v=""/>
  </r>
  <r>
    <s v="05191503"/>
    <s v="15电气(3)"/>
    <n v="46"/>
    <s v="0519"/>
    <s v="电气自动化技术"/>
    <s v="15电气(3)"/>
    <s v=""/>
    <s v=""/>
    <s v=""/>
    <s v="05"/>
    <n v="2015"/>
    <x v="1"/>
    <s v="公办"/>
    <s v=""/>
    <s v="电气自动化技术"/>
    <s v=""/>
    <s v=""/>
  </r>
  <r>
    <s v="05191504"/>
    <s v="15电力管理"/>
    <n v="38"/>
    <s v="0519"/>
    <s v="电气自动化技术"/>
    <s v="15电力管理"/>
    <s v=""/>
    <s v=""/>
    <s v=""/>
    <s v="05"/>
    <n v="2015"/>
    <x v="1"/>
    <s v="公办"/>
    <s v=""/>
    <s v="电力工程管理"/>
    <s v=""/>
    <s v=""/>
  </r>
  <r>
    <s v="05191506"/>
    <s v="15电气三二分段"/>
    <n v="26"/>
    <s v="0519"/>
    <s v="电气自动化技术"/>
    <s v="15电气三二分段"/>
    <s v=""/>
    <s v=""/>
    <s v=""/>
    <s v="05"/>
    <n v="2015"/>
    <x v="1"/>
    <s v="公办"/>
    <s v=""/>
    <s v="三二分段"/>
    <s v=""/>
    <s v=""/>
  </r>
  <r>
    <s v="05221501"/>
    <s v="15机械制造(1)"/>
    <n v="36"/>
    <s v="0522"/>
    <s v="机械制造与自动化"/>
    <s v="15机械制造(1)"/>
    <s v=""/>
    <s v=""/>
    <s v=""/>
    <s v="05"/>
    <n v="2015"/>
    <x v="1"/>
    <s v="公办"/>
    <s v=""/>
    <s v="机械制造与自动化"/>
    <s v=""/>
    <s v=""/>
  </r>
  <r>
    <s v="05221502"/>
    <s v="15机械制造(2)"/>
    <n v="34"/>
    <s v="0522"/>
    <s v="机械制造与自动化"/>
    <s v="15机械制造(2)"/>
    <s v=""/>
    <s v=""/>
    <s v=""/>
    <s v="05"/>
    <n v="2015"/>
    <x v="1"/>
    <s v="公办"/>
    <s v=""/>
    <s v="机械制造与自动化"/>
    <s v=""/>
    <s v=""/>
  </r>
  <r>
    <s v="05221503"/>
    <s v="15机械制造(3)"/>
    <n v="34"/>
    <s v="0522"/>
    <s v="机械制造与自动化"/>
    <s v="15机械制造(3)"/>
    <s v=""/>
    <s v=""/>
    <s v=""/>
    <s v="05"/>
    <n v="2015"/>
    <x v="1"/>
    <s v="公办"/>
    <s v=""/>
    <s v="机械制造与自动化"/>
    <s v=""/>
    <s v=""/>
  </r>
  <r>
    <s v="05221504"/>
    <s v="15机电管理"/>
    <n v="34"/>
    <s v="0522"/>
    <s v="机械制造与自动化"/>
    <s v="15机电管理"/>
    <s v=""/>
    <s v=""/>
    <s v=""/>
    <s v="05"/>
    <n v="2015"/>
    <x v="1"/>
    <s v="公办"/>
    <s v=""/>
    <s v="机电设备维修与管理"/>
    <s v=""/>
    <s v=""/>
  </r>
  <r>
    <s v="05231501"/>
    <s v="15模具(1)"/>
    <n v="40"/>
    <s v="0523"/>
    <s v="模具设计与制造"/>
    <s v="15模具(1)"/>
    <s v=""/>
    <s v=""/>
    <s v=""/>
    <s v="05"/>
    <n v="2015"/>
    <x v="1"/>
    <s v="公办"/>
    <s v=""/>
    <s v="模具设计与制造"/>
    <s v=""/>
    <s v=""/>
  </r>
  <r>
    <s v="05231502"/>
    <s v="15模具(2)"/>
    <n v="39"/>
    <s v="0523"/>
    <s v="模具设计与制造"/>
    <s v="15模具(2)"/>
    <s v=""/>
    <s v=""/>
    <s v=""/>
    <s v="05"/>
    <n v="2015"/>
    <x v="1"/>
    <s v="公办"/>
    <s v=""/>
    <s v="模具设计与制造"/>
    <s v=""/>
    <s v=""/>
  </r>
  <r>
    <s v="05231503"/>
    <s v="15珠宝设计"/>
    <n v="18"/>
    <s v="0523"/>
    <s v="模具设计与制造"/>
    <s v="15珠宝设计"/>
    <s v=""/>
    <s v=""/>
    <s v=""/>
    <s v="05"/>
    <n v="2015"/>
    <x v="1"/>
    <s v="公办"/>
    <s v=""/>
    <s v="珠宝设计与加工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C6" firstHeaderRow="0" firstDataRow="1" firstDataCol="1"/>
  <pivotFields count="17"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1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班级人数" fld="2" baseField="0" baseItem="0"/>
    <dataField name="计数项:班级名称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2"/>
  <sheetViews>
    <sheetView tabSelected="1" workbookViewId="0">
      <selection activeCell="E20" sqref="E20"/>
    </sheetView>
  </sheetViews>
  <sheetFormatPr defaultRowHeight="13.5" x14ac:dyDescent="0.15"/>
  <cols>
    <col min="1" max="1" width="15.875" customWidth="1"/>
    <col min="2" max="2" width="6" customWidth="1"/>
    <col min="3" max="3" width="16.375" customWidth="1"/>
    <col min="4" max="4" width="14.5" customWidth="1"/>
    <col min="6" max="6" width="26.7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0" t="s">
        <v>266</v>
      </c>
      <c r="F1" s="10" t="s">
        <v>267</v>
      </c>
    </row>
    <row r="2" spans="1:6" x14ac:dyDescent="0.15">
      <c r="A2" s="3" t="s">
        <v>20</v>
      </c>
      <c r="B2" s="4">
        <v>19</v>
      </c>
      <c r="C2" s="3" t="s">
        <v>6</v>
      </c>
      <c r="D2" s="3" t="s">
        <v>263</v>
      </c>
      <c r="E2" s="11" t="s">
        <v>268</v>
      </c>
      <c r="F2" s="11" t="s">
        <v>285</v>
      </c>
    </row>
    <row r="3" spans="1:6" x14ac:dyDescent="0.15">
      <c r="A3" s="3" t="s">
        <v>42</v>
      </c>
      <c r="B3" s="4">
        <v>28</v>
      </c>
      <c r="C3" s="3" t="s">
        <v>23</v>
      </c>
      <c r="D3" s="3" t="s">
        <v>263</v>
      </c>
      <c r="E3" s="11" t="s">
        <v>268</v>
      </c>
      <c r="F3" s="11" t="s">
        <v>285</v>
      </c>
    </row>
    <row r="4" spans="1:6" x14ac:dyDescent="0.15">
      <c r="A4" s="3" t="s">
        <v>5</v>
      </c>
      <c r="B4" s="4">
        <v>42</v>
      </c>
      <c r="C4" s="3" t="s">
        <v>6</v>
      </c>
      <c r="D4" s="3" t="s">
        <v>263</v>
      </c>
      <c r="E4" s="11" t="s">
        <v>268</v>
      </c>
      <c r="F4" s="11" t="s">
        <v>285</v>
      </c>
    </row>
    <row r="5" spans="1:6" x14ac:dyDescent="0.15">
      <c r="A5" s="3" t="s">
        <v>8</v>
      </c>
      <c r="B5" s="4">
        <v>43</v>
      </c>
      <c r="C5" s="3" t="s">
        <v>6</v>
      </c>
      <c r="D5" s="3" t="s">
        <v>263</v>
      </c>
      <c r="E5" s="11" t="s">
        <v>268</v>
      </c>
      <c r="F5" s="11" t="s">
        <v>269</v>
      </c>
    </row>
    <row r="6" spans="1:6" x14ac:dyDescent="0.15">
      <c r="A6" s="3" t="s">
        <v>10</v>
      </c>
      <c r="B6" s="4">
        <v>42</v>
      </c>
      <c r="C6" s="3" t="s">
        <v>6</v>
      </c>
      <c r="D6" s="3" t="s">
        <v>263</v>
      </c>
      <c r="E6" s="11" t="s">
        <v>268</v>
      </c>
      <c r="F6" s="11" t="s">
        <v>269</v>
      </c>
    </row>
    <row r="7" spans="1:6" x14ac:dyDescent="0.15">
      <c r="A7" s="3" t="s">
        <v>12</v>
      </c>
      <c r="B7" s="4">
        <v>38</v>
      </c>
      <c r="C7" s="3" t="s">
        <v>6</v>
      </c>
      <c r="D7" s="3" t="s">
        <v>263</v>
      </c>
      <c r="E7" s="11" t="s">
        <v>268</v>
      </c>
      <c r="F7" s="11" t="s">
        <v>269</v>
      </c>
    </row>
    <row r="8" spans="1:6" x14ac:dyDescent="0.15">
      <c r="A8" s="3" t="s">
        <v>14</v>
      </c>
      <c r="B8" s="4">
        <v>36</v>
      </c>
      <c r="C8" s="3" t="s">
        <v>6</v>
      </c>
      <c r="D8" s="3" t="s">
        <v>263</v>
      </c>
      <c r="E8" s="11" t="s">
        <v>268</v>
      </c>
      <c r="F8" s="11" t="s">
        <v>270</v>
      </c>
    </row>
    <row r="9" spans="1:6" x14ac:dyDescent="0.15">
      <c r="A9" s="3" t="s">
        <v>16</v>
      </c>
      <c r="B9" s="4">
        <v>44</v>
      </c>
      <c r="C9" s="3" t="s">
        <v>6</v>
      </c>
      <c r="D9" s="3" t="s">
        <v>263</v>
      </c>
      <c r="E9" s="11" t="s">
        <v>268</v>
      </c>
      <c r="F9" s="11" t="s">
        <v>270</v>
      </c>
    </row>
    <row r="10" spans="1:6" x14ac:dyDescent="0.15">
      <c r="A10" s="3" t="s">
        <v>18</v>
      </c>
      <c r="B10" s="4">
        <v>44</v>
      </c>
      <c r="C10" s="3" t="s">
        <v>6</v>
      </c>
      <c r="D10" s="3" t="s">
        <v>263</v>
      </c>
      <c r="E10" s="11" t="s">
        <v>268</v>
      </c>
      <c r="F10" s="11" t="s">
        <v>270</v>
      </c>
    </row>
    <row r="11" spans="1:6" x14ac:dyDescent="0.15">
      <c r="A11" s="3" t="s">
        <v>22</v>
      </c>
      <c r="B11" s="4">
        <v>35</v>
      </c>
      <c r="C11" s="3" t="s">
        <v>23</v>
      </c>
      <c r="D11" s="3" t="s">
        <v>263</v>
      </c>
      <c r="E11" s="11" t="s">
        <v>268</v>
      </c>
      <c r="F11" s="11" t="s">
        <v>286</v>
      </c>
    </row>
    <row r="12" spans="1:6" x14ac:dyDescent="0.15">
      <c r="A12" s="3" t="s">
        <v>25</v>
      </c>
      <c r="B12" s="4">
        <v>43</v>
      </c>
      <c r="C12" s="3" t="s">
        <v>23</v>
      </c>
      <c r="D12" s="3" t="s">
        <v>263</v>
      </c>
      <c r="E12" s="11" t="s">
        <v>268</v>
      </c>
      <c r="F12" s="11" t="s">
        <v>286</v>
      </c>
    </row>
    <row r="13" spans="1:6" x14ac:dyDescent="0.15">
      <c r="A13" s="3" t="s">
        <v>27</v>
      </c>
      <c r="B13" s="4">
        <v>40</v>
      </c>
      <c r="C13" s="3" t="s">
        <v>23</v>
      </c>
      <c r="D13" s="3" t="s">
        <v>263</v>
      </c>
      <c r="E13" s="11" t="s">
        <v>268</v>
      </c>
      <c r="F13" s="11" t="s">
        <v>286</v>
      </c>
    </row>
    <row r="14" spans="1:6" x14ac:dyDescent="0.15">
      <c r="A14" s="3" t="s">
        <v>29</v>
      </c>
      <c r="B14" s="4">
        <v>41</v>
      </c>
      <c r="C14" s="3" t="s">
        <v>23</v>
      </c>
      <c r="D14" s="3" t="s">
        <v>263</v>
      </c>
      <c r="E14" s="11" t="s">
        <v>268</v>
      </c>
      <c r="F14" s="11" t="s">
        <v>271</v>
      </c>
    </row>
    <row r="15" spans="1:6" x14ac:dyDescent="0.15">
      <c r="A15" s="3" t="s">
        <v>31</v>
      </c>
      <c r="B15" s="4">
        <v>40</v>
      </c>
      <c r="C15" s="3" t="s">
        <v>23</v>
      </c>
      <c r="D15" s="3" t="s">
        <v>263</v>
      </c>
      <c r="E15" s="11" t="s">
        <v>268</v>
      </c>
      <c r="F15" s="11" t="s">
        <v>271</v>
      </c>
    </row>
    <row r="16" spans="1:6" x14ac:dyDescent="0.15">
      <c r="A16" s="3" t="s">
        <v>33</v>
      </c>
      <c r="B16" s="4">
        <v>39</v>
      </c>
      <c r="C16" s="3" t="s">
        <v>23</v>
      </c>
      <c r="D16" s="3" t="s">
        <v>263</v>
      </c>
      <c r="E16" s="11" t="s">
        <v>268</v>
      </c>
      <c r="F16" s="11" t="s">
        <v>271</v>
      </c>
    </row>
    <row r="17" spans="1:6" x14ac:dyDescent="0.15">
      <c r="A17" s="3" t="s">
        <v>35</v>
      </c>
      <c r="B17" s="4">
        <v>46</v>
      </c>
      <c r="C17" s="3" t="s">
        <v>23</v>
      </c>
      <c r="D17" s="3" t="s">
        <v>263</v>
      </c>
      <c r="E17" s="11" t="s">
        <v>268</v>
      </c>
      <c r="F17" s="11" t="s">
        <v>272</v>
      </c>
    </row>
    <row r="18" spans="1:6" x14ac:dyDescent="0.15">
      <c r="A18" s="3" t="s">
        <v>37</v>
      </c>
      <c r="B18" s="4">
        <v>46</v>
      </c>
      <c r="C18" s="3" t="s">
        <v>23</v>
      </c>
      <c r="D18" s="3" t="s">
        <v>263</v>
      </c>
      <c r="E18" s="11" t="s">
        <v>268</v>
      </c>
      <c r="F18" s="11" t="s">
        <v>272</v>
      </c>
    </row>
    <row r="19" spans="1:6" x14ac:dyDescent="0.15">
      <c r="A19" s="3" t="s">
        <v>39</v>
      </c>
      <c r="B19" s="4">
        <v>42</v>
      </c>
      <c r="C19" s="3" t="s">
        <v>23</v>
      </c>
      <c r="D19" s="3" t="s">
        <v>263</v>
      </c>
      <c r="E19" s="11" t="s">
        <v>268</v>
      </c>
      <c r="F19" s="11" t="s">
        <v>272</v>
      </c>
    </row>
    <row r="20" spans="1:6" x14ac:dyDescent="0.15">
      <c r="A20" s="3" t="s">
        <v>41</v>
      </c>
      <c r="B20" s="4">
        <v>43</v>
      </c>
      <c r="C20" s="3" t="s">
        <v>23</v>
      </c>
      <c r="D20" s="3" t="s">
        <v>263</v>
      </c>
      <c r="E20" s="11" t="s">
        <v>268</v>
      </c>
      <c r="F20" s="11" t="s">
        <v>273</v>
      </c>
    </row>
    <row r="21" spans="1:6" x14ac:dyDescent="0.15">
      <c r="A21" s="3" t="s">
        <v>44</v>
      </c>
      <c r="B21" s="4">
        <v>45</v>
      </c>
      <c r="C21" s="3" t="s">
        <v>45</v>
      </c>
      <c r="D21" s="3" t="s">
        <v>263</v>
      </c>
      <c r="E21" s="11" t="s">
        <v>268</v>
      </c>
      <c r="F21" s="11" t="s">
        <v>273</v>
      </c>
    </row>
    <row r="22" spans="1:6" x14ac:dyDescent="0.15">
      <c r="A22" s="3" t="s">
        <v>47</v>
      </c>
      <c r="B22" s="4">
        <v>50</v>
      </c>
      <c r="C22" s="3" t="s">
        <v>45</v>
      </c>
      <c r="D22" s="3" t="s">
        <v>263</v>
      </c>
      <c r="E22" s="11" t="s">
        <v>268</v>
      </c>
      <c r="F22" s="11" t="s">
        <v>274</v>
      </c>
    </row>
    <row r="23" spans="1:6" x14ac:dyDescent="0.15">
      <c r="A23" s="3" t="s">
        <v>49</v>
      </c>
      <c r="B23" s="4">
        <v>47</v>
      </c>
      <c r="C23" s="3" t="s">
        <v>45</v>
      </c>
      <c r="D23" s="3" t="s">
        <v>263</v>
      </c>
      <c r="E23" s="11" t="s">
        <v>268</v>
      </c>
      <c r="F23" s="11" t="s">
        <v>274</v>
      </c>
    </row>
    <row r="24" spans="1:6" x14ac:dyDescent="0.15">
      <c r="A24" s="3" t="s">
        <v>51</v>
      </c>
      <c r="B24" s="4">
        <v>45</v>
      </c>
      <c r="C24" s="3" t="s">
        <v>45</v>
      </c>
      <c r="D24" s="3" t="s">
        <v>263</v>
      </c>
      <c r="E24" s="11" t="s">
        <v>268</v>
      </c>
      <c r="F24" s="11" t="s">
        <v>275</v>
      </c>
    </row>
    <row r="25" spans="1:6" x14ac:dyDescent="0.15">
      <c r="A25" s="3" t="s">
        <v>53</v>
      </c>
      <c r="B25" s="4">
        <v>43</v>
      </c>
      <c r="C25" s="3" t="s">
        <v>45</v>
      </c>
      <c r="D25" s="3" t="s">
        <v>263</v>
      </c>
      <c r="E25" s="11" t="s">
        <v>268</v>
      </c>
      <c r="F25" s="11" t="s">
        <v>275</v>
      </c>
    </row>
    <row r="26" spans="1:6" x14ac:dyDescent="0.15">
      <c r="A26" s="3" t="s">
        <v>55</v>
      </c>
      <c r="B26" s="4">
        <v>49</v>
      </c>
      <c r="C26" s="3" t="s">
        <v>45</v>
      </c>
      <c r="D26" s="3" t="s">
        <v>263</v>
      </c>
      <c r="E26" s="11" t="s">
        <v>268</v>
      </c>
      <c r="F26" s="11" t="s">
        <v>276</v>
      </c>
    </row>
    <row r="27" spans="1:6" x14ac:dyDescent="0.15">
      <c r="A27" s="3" t="s">
        <v>57</v>
      </c>
      <c r="B27" s="4">
        <v>48</v>
      </c>
      <c r="C27" s="3" t="s">
        <v>45</v>
      </c>
      <c r="D27" s="3" t="s">
        <v>263</v>
      </c>
      <c r="E27" s="11" t="s">
        <v>268</v>
      </c>
      <c r="F27" s="11" t="s">
        <v>276</v>
      </c>
    </row>
    <row r="28" spans="1:6" x14ac:dyDescent="0.15">
      <c r="A28" s="3" t="s">
        <v>59</v>
      </c>
      <c r="B28" s="4">
        <v>51</v>
      </c>
      <c r="C28" s="3" t="s">
        <v>45</v>
      </c>
      <c r="D28" s="3" t="s">
        <v>263</v>
      </c>
      <c r="E28" s="11" t="s">
        <v>268</v>
      </c>
      <c r="F28" s="11" t="s">
        <v>277</v>
      </c>
    </row>
    <row r="29" spans="1:6" x14ac:dyDescent="0.15">
      <c r="A29" s="3" t="s">
        <v>61</v>
      </c>
      <c r="B29" s="4">
        <v>45</v>
      </c>
      <c r="C29" s="3" t="s">
        <v>45</v>
      </c>
      <c r="D29" s="3" t="s">
        <v>263</v>
      </c>
      <c r="E29" s="11" t="s">
        <v>268</v>
      </c>
      <c r="F29" s="11" t="s">
        <v>277</v>
      </c>
    </row>
    <row r="30" spans="1:6" x14ac:dyDescent="0.15">
      <c r="A30" s="3" t="s">
        <v>63</v>
      </c>
      <c r="B30" s="4">
        <v>36</v>
      </c>
      <c r="C30" s="3" t="s">
        <v>64</v>
      </c>
      <c r="D30" s="3" t="s">
        <v>263</v>
      </c>
      <c r="E30" s="11" t="s">
        <v>268</v>
      </c>
      <c r="F30" s="11" t="s">
        <v>277</v>
      </c>
    </row>
    <row r="31" spans="1:6" x14ac:dyDescent="0.15">
      <c r="A31" s="3" t="s">
        <v>132</v>
      </c>
      <c r="B31" s="4">
        <v>56</v>
      </c>
      <c r="C31" s="3" t="s">
        <v>133</v>
      </c>
      <c r="D31" s="3" t="s">
        <v>264</v>
      </c>
      <c r="E31" s="11" t="s">
        <v>268</v>
      </c>
      <c r="F31" s="11" t="s">
        <v>278</v>
      </c>
    </row>
    <row r="32" spans="1:6" x14ac:dyDescent="0.15">
      <c r="A32" s="3" t="s">
        <v>135</v>
      </c>
      <c r="B32" s="4">
        <v>54</v>
      </c>
      <c r="C32" s="3" t="s">
        <v>133</v>
      </c>
      <c r="D32" s="3" t="s">
        <v>264</v>
      </c>
      <c r="E32" s="11" t="s">
        <v>268</v>
      </c>
      <c r="F32" s="11" t="s">
        <v>278</v>
      </c>
    </row>
    <row r="33" spans="1:6" x14ac:dyDescent="0.15">
      <c r="A33" s="3" t="s">
        <v>137</v>
      </c>
      <c r="B33" s="4">
        <v>60</v>
      </c>
      <c r="C33" s="3" t="s">
        <v>133</v>
      </c>
      <c r="D33" s="3" t="s">
        <v>264</v>
      </c>
      <c r="E33" s="11" t="s">
        <v>268</v>
      </c>
      <c r="F33" s="11" t="s">
        <v>279</v>
      </c>
    </row>
    <row r="34" spans="1:6" x14ac:dyDescent="0.15">
      <c r="A34" s="3" t="s">
        <v>139</v>
      </c>
      <c r="B34" s="4">
        <v>58</v>
      </c>
      <c r="C34" s="3" t="s">
        <v>133</v>
      </c>
      <c r="D34" s="3" t="s">
        <v>264</v>
      </c>
      <c r="E34" s="11" t="s">
        <v>268</v>
      </c>
      <c r="F34" s="11" t="s">
        <v>279</v>
      </c>
    </row>
    <row r="35" spans="1:6" x14ac:dyDescent="0.15">
      <c r="A35" s="3" t="s">
        <v>141</v>
      </c>
      <c r="B35" s="4">
        <v>47</v>
      </c>
      <c r="C35" s="3" t="s">
        <v>133</v>
      </c>
      <c r="D35" s="3" t="s">
        <v>264</v>
      </c>
      <c r="E35" s="11" t="s">
        <v>268</v>
      </c>
      <c r="F35" s="11" t="s">
        <v>280</v>
      </c>
    </row>
    <row r="36" spans="1:6" x14ac:dyDescent="0.15">
      <c r="A36" s="3" t="s">
        <v>143</v>
      </c>
      <c r="B36" s="4">
        <v>42</v>
      </c>
      <c r="C36" s="3" t="s">
        <v>133</v>
      </c>
      <c r="D36" s="3" t="s">
        <v>264</v>
      </c>
      <c r="E36" s="11" t="s">
        <v>268</v>
      </c>
      <c r="F36" s="11" t="s">
        <v>280</v>
      </c>
    </row>
    <row r="37" spans="1:6" x14ac:dyDescent="0.15">
      <c r="A37" s="3" t="s">
        <v>145</v>
      </c>
      <c r="B37" s="4">
        <v>44</v>
      </c>
      <c r="C37" s="3" t="s">
        <v>133</v>
      </c>
      <c r="D37" s="3" t="s">
        <v>264</v>
      </c>
      <c r="E37" s="11" t="s">
        <v>268</v>
      </c>
      <c r="F37" s="11" t="s">
        <v>281</v>
      </c>
    </row>
    <row r="38" spans="1:6" x14ac:dyDescent="0.15">
      <c r="A38" s="3" t="s">
        <v>147</v>
      </c>
      <c r="B38" s="4">
        <v>43</v>
      </c>
      <c r="C38" s="3" t="s">
        <v>133</v>
      </c>
      <c r="D38" s="3" t="s">
        <v>264</v>
      </c>
      <c r="E38" s="11" t="s">
        <v>268</v>
      </c>
      <c r="F38" s="11" t="s">
        <v>281</v>
      </c>
    </row>
    <row r="39" spans="1:6" x14ac:dyDescent="0.15">
      <c r="A39" s="3" t="s">
        <v>149</v>
      </c>
      <c r="B39" s="4">
        <v>59</v>
      </c>
      <c r="C39" s="3" t="s">
        <v>150</v>
      </c>
      <c r="D39" s="3" t="s">
        <v>264</v>
      </c>
      <c r="E39" s="11" t="s">
        <v>268</v>
      </c>
      <c r="F39" s="11" t="s">
        <v>282</v>
      </c>
    </row>
    <row r="40" spans="1:6" x14ac:dyDescent="0.15">
      <c r="A40" s="3" t="s">
        <v>152</v>
      </c>
      <c r="B40" s="4">
        <v>60</v>
      </c>
      <c r="C40" s="3" t="s">
        <v>150</v>
      </c>
      <c r="D40" s="3" t="s">
        <v>264</v>
      </c>
      <c r="E40" s="11" t="s">
        <v>268</v>
      </c>
      <c r="F40" s="11" t="s">
        <v>282</v>
      </c>
    </row>
    <row r="41" spans="1:6" x14ac:dyDescent="0.15">
      <c r="A41" s="3" t="s">
        <v>154</v>
      </c>
      <c r="B41" s="4">
        <v>42</v>
      </c>
      <c r="C41" s="3" t="s">
        <v>155</v>
      </c>
      <c r="D41" s="3" t="s">
        <v>265</v>
      </c>
      <c r="E41" s="11" t="s">
        <v>268</v>
      </c>
      <c r="F41" s="11" t="s">
        <v>284</v>
      </c>
    </row>
    <row r="42" spans="1:6" x14ac:dyDescent="0.15">
      <c r="A42" s="3" t="s">
        <v>157</v>
      </c>
      <c r="B42" s="4">
        <v>40</v>
      </c>
      <c r="C42" s="3" t="s">
        <v>155</v>
      </c>
      <c r="D42" s="3" t="s">
        <v>265</v>
      </c>
      <c r="E42" s="11" t="s">
        <v>268</v>
      </c>
      <c r="F42" s="11" t="s">
        <v>284</v>
      </c>
    </row>
    <row r="43" spans="1:6" x14ac:dyDescent="0.15">
      <c r="A43" s="3" t="s">
        <v>159</v>
      </c>
      <c r="B43" s="4">
        <v>42</v>
      </c>
      <c r="C43" s="3" t="s">
        <v>155</v>
      </c>
      <c r="D43" s="3" t="s">
        <v>265</v>
      </c>
      <c r="E43" s="11" t="s">
        <v>268</v>
      </c>
      <c r="F43" s="11" t="s">
        <v>284</v>
      </c>
    </row>
    <row r="44" spans="1:6" x14ac:dyDescent="0.15">
      <c r="A44" s="3" t="s">
        <v>161</v>
      </c>
      <c r="B44" s="4">
        <v>42</v>
      </c>
      <c r="C44" s="3" t="s">
        <v>155</v>
      </c>
      <c r="D44" s="3" t="s">
        <v>265</v>
      </c>
      <c r="E44" s="11" t="s">
        <v>283</v>
      </c>
      <c r="F44" s="11" t="s">
        <v>285</v>
      </c>
    </row>
    <row r="45" spans="1:6" x14ac:dyDescent="0.15">
      <c r="A45" s="3" t="s">
        <v>163</v>
      </c>
      <c r="B45" s="4">
        <v>26</v>
      </c>
      <c r="C45" s="3" t="s">
        <v>155</v>
      </c>
      <c r="D45" s="3" t="s">
        <v>265</v>
      </c>
      <c r="E45" s="11" t="s">
        <v>283</v>
      </c>
      <c r="F45" s="11" t="s">
        <v>269</v>
      </c>
    </row>
    <row r="46" spans="1:6" x14ac:dyDescent="0.15">
      <c r="A46" s="3" t="s">
        <v>165</v>
      </c>
      <c r="B46" s="4">
        <v>13</v>
      </c>
      <c r="C46" s="3" t="s">
        <v>155</v>
      </c>
      <c r="D46" s="3" t="s">
        <v>265</v>
      </c>
      <c r="E46" s="11" t="s">
        <v>283</v>
      </c>
      <c r="F46" s="11" t="s">
        <v>269</v>
      </c>
    </row>
    <row r="47" spans="1:6" x14ac:dyDescent="0.15">
      <c r="A47" s="3" t="s">
        <v>167</v>
      </c>
      <c r="B47" s="4">
        <v>33</v>
      </c>
      <c r="C47" s="3" t="s">
        <v>168</v>
      </c>
      <c r="D47" s="3" t="s">
        <v>265</v>
      </c>
      <c r="E47" s="11" t="s">
        <v>283</v>
      </c>
      <c r="F47" s="11" t="s">
        <v>270</v>
      </c>
    </row>
    <row r="48" spans="1:6" x14ac:dyDescent="0.15">
      <c r="A48" s="3" t="s">
        <v>170</v>
      </c>
      <c r="B48" s="4">
        <v>33</v>
      </c>
      <c r="C48" s="3" t="s">
        <v>168</v>
      </c>
      <c r="D48" s="3" t="s">
        <v>265</v>
      </c>
      <c r="E48" s="11" t="s">
        <v>283</v>
      </c>
      <c r="F48" s="11" t="s">
        <v>287</v>
      </c>
    </row>
    <row r="49" spans="1:6" x14ac:dyDescent="0.15">
      <c r="A49" s="3" t="s">
        <v>172</v>
      </c>
      <c r="B49" s="4">
        <v>33</v>
      </c>
      <c r="C49" s="3" t="s">
        <v>168</v>
      </c>
      <c r="D49" s="3" t="s">
        <v>265</v>
      </c>
      <c r="E49" s="11" t="s">
        <v>283</v>
      </c>
      <c r="F49" s="11" t="s">
        <v>271</v>
      </c>
    </row>
    <row r="50" spans="1:6" x14ac:dyDescent="0.15">
      <c r="A50" s="3" t="s">
        <v>174</v>
      </c>
      <c r="B50" s="4">
        <v>4</v>
      </c>
      <c r="C50" s="3" t="s">
        <v>168</v>
      </c>
      <c r="D50" s="3" t="s">
        <v>265</v>
      </c>
      <c r="E50" s="11" t="s">
        <v>283</v>
      </c>
      <c r="F50" s="11" t="s">
        <v>271</v>
      </c>
    </row>
    <row r="51" spans="1:6" x14ac:dyDescent="0.15">
      <c r="A51" s="3" t="s">
        <v>176</v>
      </c>
      <c r="B51" s="4">
        <v>47</v>
      </c>
      <c r="C51" s="3" t="s">
        <v>177</v>
      </c>
      <c r="D51" s="3" t="s">
        <v>265</v>
      </c>
      <c r="E51" s="11" t="s">
        <v>283</v>
      </c>
      <c r="F51" s="11" t="s">
        <v>272</v>
      </c>
    </row>
    <row r="52" spans="1:6" x14ac:dyDescent="0.15">
      <c r="A52" s="3" t="s">
        <v>179</v>
      </c>
      <c r="B52" s="4">
        <v>46</v>
      </c>
      <c r="C52" s="3" t="s">
        <v>177</v>
      </c>
      <c r="D52" s="3" t="s">
        <v>265</v>
      </c>
      <c r="E52" s="11" t="s">
        <v>283</v>
      </c>
      <c r="F52" s="11" t="s">
        <v>273</v>
      </c>
    </row>
    <row r="53" spans="1:6" x14ac:dyDescent="0.15">
      <c r="A53" s="3" t="s">
        <v>181</v>
      </c>
      <c r="B53" s="4">
        <v>46</v>
      </c>
      <c r="C53" s="3" t="s">
        <v>177</v>
      </c>
      <c r="D53" s="3" t="s">
        <v>265</v>
      </c>
      <c r="E53" s="11" t="s">
        <v>283</v>
      </c>
      <c r="F53" s="11" t="s">
        <v>274</v>
      </c>
    </row>
    <row r="54" spans="1:6" x14ac:dyDescent="0.15">
      <c r="A54" s="3" t="s">
        <v>183</v>
      </c>
      <c r="B54" s="4">
        <v>38</v>
      </c>
      <c r="C54" s="3" t="s">
        <v>177</v>
      </c>
      <c r="D54" s="3" t="s">
        <v>265</v>
      </c>
      <c r="E54" s="11" t="s">
        <v>283</v>
      </c>
      <c r="F54" s="11" t="s">
        <v>275</v>
      </c>
    </row>
    <row r="55" spans="1:6" x14ac:dyDescent="0.15">
      <c r="A55" s="3" t="s">
        <v>185</v>
      </c>
      <c r="B55" s="4">
        <v>26</v>
      </c>
      <c r="C55" s="3" t="s">
        <v>177</v>
      </c>
      <c r="D55" s="3" t="s">
        <v>265</v>
      </c>
      <c r="E55" s="11" t="s">
        <v>283</v>
      </c>
      <c r="F55" s="11" t="s">
        <v>276</v>
      </c>
    </row>
    <row r="56" spans="1:6" x14ac:dyDescent="0.15">
      <c r="A56" s="3" t="s">
        <v>187</v>
      </c>
      <c r="B56" s="4">
        <v>36</v>
      </c>
      <c r="C56" s="3" t="s">
        <v>188</v>
      </c>
      <c r="D56" s="3" t="s">
        <v>265</v>
      </c>
      <c r="E56" s="11" t="s">
        <v>283</v>
      </c>
      <c r="F56" s="11" t="s">
        <v>277</v>
      </c>
    </row>
    <row r="57" spans="1:6" x14ac:dyDescent="0.15">
      <c r="A57" s="3" t="s">
        <v>190</v>
      </c>
      <c r="B57" s="4">
        <v>34</v>
      </c>
      <c r="C57" s="3" t="s">
        <v>188</v>
      </c>
      <c r="D57" s="3" t="s">
        <v>265</v>
      </c>
      <c r="E57" s="11" t="s">
        <v>283</v>
      </c>
      <c r="F57" s="11" t="s">
        <v>278</v>
      </c>
    </row>
    <row r="58" spans="1:6" x14ac:dyDescent="0.15">
      <c r="A58" s="3" t="s">
        <v>192</v>
      </c>
      <c r="B58" s="4">
        <v>34</v>
      </c>
      <c r="C58" s="3" t="s">
        <v>188</v>
      </c>
      <c r="D58" s="3" t="s">
        <v>265</v>
      </c>
      <c r="E58" s="11" t="s">
        <v>283</v>
      </c>
      <c r="F58" s="11" t="s">
        <v>279</v>
      </c>
    </row>
    <row r="59" spans="1:6" x14ac:dyDescent="0.15">
      <c r="A59" s="3" t="s">
        <v>194</v>
      </c>
      <c r="B59" s="4">
        <v>34</v>
      </c>
      <c r="C59" s="3" t="s">
        <v>188</v>
      </c>
      <c r="D59" s="3" t="s">
        <v>265</v>
      </c>
      <c r="E59" s="11" t="s">
        <v>283</v>
      </c>
      <c r="F59" s="11" t="s">
        <v>280</v>
      </c>
    </row>
    <row r="60" spans="1:6" x14ac:dyDescent="0.15">
      <c r="A60" s="3" t="s">
        <v>196</v>
      </c>
      <c r="B60" s="4">
        <v>40</v>
      </c>
      <c r="C60" s="3" t="s">
        <v>197</v>
      </c>
      <c r="D60" s="3" t="s">
        <v>265</v>
      </c>
      <c r="E60" s="11" t="s">
        <v>283</v>
      </c>
      <c r="F60" s="11" t="s">
        <v>281</v>
      </c>
    </row>
    <row r="61" spans="1:6" x14ac:dyDescent="0.15">
      <c r="A61" s="3" t="s">
        <v>199</v>
      </c>
      <c r="B61" s="4">
        <v>39</v>
      </c>
      <c r="C61" s="3" t="s">
        <v>197</v>
      </c>
      <c r="D61" s="3" t="s">
        <v>265</v>
      </c>
      <c r="E61" s="11" t="s">
        <v>283</v>
      </c>
      <c r="F61" s="11" t="s">
        <v>282</v>
      </c>
    </row>
    <row r="62" spans="1:6" x14ac:dyDescent="0.15">
      <c r="A62" s="3" t="s">
        <v>201</v>
      </c>
      <c r="B62" s="4">
        <v>18</v>
      </c>
      <c r="C62" s="3" t="s">
        <v>197</v>
      </c>
      <c r="D62" s="3" t="s">
        <v>265</v>
      </c>
      <c r="E62" s="11" t="s">
        <v>283</v>
      </c>
      <c r="F62" s="11" t="s">
        <v>284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6"/>
  <sheetViews>
    <sheetView topLeftCell="A25" workbookViewId="0">
      <selection activeCell="D20" sqref="D20"/>
    </sheetView>
  </sheetViews>
  <sheetFormatPr defaultRowHeight="13.5" x14ac:dyDescent="0.15"/>
  <cols>
    <col min="1" max="1" width="17.625" style="2" customWidth="1"/>
    <col min="2" max="2" width="8.625" style="2" customWidth="1"/>
    <col min="3" max="3" width="20" style="2" customWidth="1"/>
    <col min="4" max="4" width="30" style="2" customWidth="1"/>
    <col min="5" max="5" width="26.25" style="2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10" t="s">
        <v>288</v>
      </c>
      <c r="E1" s="10" t="s">
        <v>289</v>
      </c>
    </row>
    <row r="2" spans="1:5" x14ac:dyDescent="0.15">
      <c r="A2" s="3" t="s">
        <v>66</v>
      </c>
      <c r="B2" s="4">
        <v>52</v>
      </c>
      <c r="C2" s="3" t="s">
        <v>67</v>
      </c>
      <c r="D2" s="12" t="s">
        <v>305</v>
      </c>
      <c r="E2" s="12" t="s">
        <v>290</v>
      </c>
    </row>
    <row r="3" spans="1:5" x14ac:dyDescent="0.15">
      <c r="A3" s="3" t="s">
        <v>69</v>
      </c>
      <c r="B3" s="4">
        <v>49</v>
      </c>
      <c r="C3" s="3" t="s">
        <v>67</v>
      </c>
      <c r="D3" s="12" t="s">
        <v>305</v>
      </c>
      <c r="E3" s="12" t="s">
        <v>291</v>
      </c>
    </row>
    <row r="4" spans="1:5" x14ac:dyDescent="0.15">
      <c r="A4" s="3" t="s">
        <v>71</v>
      </c>
      <c r="B4" s="4">
        <v>52</v>
      </c>
      <c r="C4" s="3" t="s">
        <v>67</v>
      </c>
      <c r="D4" s="12" t="s">
        <v>305</v>
      </c>
      <c r="E4" s="12" t="s">
        <v>293</v>
      </c>
    </row>
    <row r="5" spans="1:5" x14ac:dyDescent="0.15">
      <c r="A5" s="3" t="s">
        <v>73</v>
      </c>
      <c r="B5" s="4">
        <v>52</v>
      </c>
      <c r="C5" s="3" t="s">
        <v>67</v>
      </c>
      <c r="D5" s="12" t="s">
        <v>305</v>
      </c>
      <c r="E5" s="12" t="s">
        <v>294</v>
      </c>
    </row>
    <row r="6" spans="1:5" x14ac:dyDescent="0.15">
      <c r="A6" s="3" t="s">
        <v>75</v>
      </c>
      <c r="B6" s="4">
        <v>22</v>
      </c>
      <c r="C6" s="3" t="s">
        <v>67</v>
      </c>
      <c r="D6" s="12" t="s">
        <v>305</v>
      </c>
      <c r="E6" s="12" t="s">
        <v>295</v>
      </c>
    </row>
    <row r="7" spans="1:5" x14ac:dyDescent="0.15">
      <c r="A7" s="3" t="s">
        <v>77</v>
      </c>
      <c r="B7" s="4">
        <v>47</v>
      </c>
      <c r="C7" s="3" t="s">
        <v>78</v>
      </c>
      <c r="D7" s="12" t="s">
        <v>305</v>
      </c>
      <c r="E7" s="12" t="s">
        <v>296</v>
      </c>
    </row>
    <row r="8" spans="1:5" x14ac:dyDescent="0.15">
      <c r="A8" s="3" t="s">
        <v>80</v>
      </c>
      <c r="B8" s="4">
        <v>45</v>
      </c>
      <c r="C8" s="3" t="s">
        <v>78</v>
      </c>
      <c r="D8" s="12" t="s">
        <v>305</v>
      </c>
      <c r="E8" s="12" t="s">
        <v>297</v>
      </c>
    </row>
    <row r="9" spans="1:5" x14ac:dyDescent="0.15">
      <c r="A9" s="3" t="s">
        <v>82</v>
      </c>
      <c r="B9" s="4">
        <v>42</v>
      </c>
      <c r="C9" s="3" t="s">
        <v>78</v>
      </c>
      <c r="D9" s="12" t="s">
        <v>305</v>
      </c>
      <c r="E9" s="12" t="s">
        <v>298</v>
      </c>
    </row>
    <row r="10" spans="1:5" x14ac:dyDescent="0.15">
      <c r="A10" s="3" t="s">
        <v>84</v>
      </c>
      <c r="B10" s="4">
        <v>46</v>
      </c>
      <c r="C10" s="3" t="s">
        <v>78</v>
      </c>
      <c r="D10" s="12" t="s">
        <v>306</v>
      </c>
      <c r="E10" s="12" t="s">
        <v>290</v>
      </c>
    </row>
    <row r="11" spans="1:5" x14ac:dyDescent="0.15">
      <c r="A11" s="3" t="s">
        <v>86</v>
      </c>
      <c r="B11" s="4">
        <v>41</v>
      </c>
      <c r="C11" s="3" t="s">
        <v>78</v>
      </c>
      <c r="D11" s="12" t="s">
        <v>306</v>
      </c>
      <c r="E11" s="12" t="s">
        <v>291</v>
      </c>
    </row>
    <row r="12" spans="1:5" x14ac:dyDescent="0.15">
      <c r="A12" s="3" t="s">
        <v>88</v>
      </c>
      <c r="B12" s="4">
        <v>40</v>
      </c>
      <c r="C12" s="3" t="s">
        <v>78</v>
      </c>
      <c r="D12" s="12" t="s">
        <v>306</v>
      </c>
      <c r="E12" s="12" t="s">
        <v>293</v>
      </c>
    </row>
    <row r="13" spans="1:5" x14ac:dyDescent="0.15">
      <c r="A13" s="3" t="s">
        <v>90</v>
      </c>
      <c r="B13" s="4">
        <v>40</v>
      </c>
      <c r="C13" s="3" t="s">
        <v>78</v>
      </c>
      <c r="D13" s="12" t="s">
        <v>306</v>
      </c>
      <c r="E13" s="12" t="s">
        <v>294</v>
      </c>
    </row>
    <row r="14" spans="1:5" x14ac:dyDescent="0.15">
      <c r="A14" s="3" t="s">
        <v>92</v>
      </c>
      <c r="B14" s="4">
        <v>40</v>
      </c>
      <c r="C14" s="3" t="s">
        <v>93</v>
      </c>
      <c r="D14" s="12" t="s">
        <v>306</v>
      </c>
      <c r="E14" s="12" t="s">
        <v>295</v>
      </c>
    </row>
    <row r="15" spans="1:5" x14ac:dyDescent="0.15">
      <c r="A15" s="3" t="s">
        <v>95</v>
      </c>
      <c r="B15" s="4">
        <v>41</v>
      </c>
      <c r="C15" s="3" t="s">
        <v>93</v>
      </c>
      <c r="D15" s="12" t="s">
        <v>306</v>
      </c>
      <c r="E15" s="12" t="s">
        <v>296</v>
      </c>
    </row>
    <row r="16" spans="1:5" x14ac:dyDescent="0.15">
      <c r="A16" s="3" t="s">
        <v>97</v>
      </c>
      <c r="B16" s="4">
        <v>41</v>
      </c>
      <c r="C16" s="3" t="s">
        <v>93</v>
      </c>
      <c r="D16" s="12" t="s">
        <v>306</v>
      </c>
      <c r="E16" s="12" t="s">
        <v>297</v>
      </c>
    </row>
    <row r="17" spans="1:5" x14ac:dyDescent="0.15">
      <c r="A17" s="3" t="s">
        <v>99</v>
      </c>
      <c r="B17" s="4">
        <v>46</v>
      </c>
      <c r="C17" s="3" t="s">
        <v>93</v>
      </c>
      <c r="D17" s="12" t="s">
        <v>306</v>
      </c>
      <c r="E17" s="12" t="s">
        <v>298</v>
      </c>
    </row>
    <row r="18" spans="1:5" x14ac:dyDescent="0.15">
      <c r="A18" s="3" t="s">
        <v>101</v>
      </c>
      <c r="B18" s="4">
        <v>40</v>
      </c>
      <c r="C18" s="3" t="s">
        <v>93</v>
      </c>
      <c r="D18" s="12" t="s">
        <v>307</v>
      </c>
      <c r="E18" s="12" t="s">
        <v>292</v>
      </c>
    </row>
    <row r="19" spans="1:5" x14ac:dyDescent="0.15">
      <c r="A19" s="3" t="s">
        <v>103</v>
      </c>
      <c r="B19" s="4">
        <v>47</v>
      </c>
      <c r="C19" s="3" t="s">
        <v>93</v>
      </c>
      <c r="D19" s="12" t="s">
        <v>307</v>
      </c>
      <c r="E19" s="12" t="s">
        <v>299</v>
      </c>
    </row>
    <row r="20" spans="1:5" x14ac:dyDescent="0.15">
      <c r="A20" s="3" t="s">
        <v>105</v>
      </c>
      <c r="B20" s="4">
        <v>47</v>
      </c>
      <c r="C20" s="3" t="s">
        <v>93</v>
      </c>
      <c r="D20" s="12" t="s">
        <v>307</v>
      </c>
      <c r="E20" s="12" t="s">
        <v>300</v>
      </c>
    </row>
    <row r="21" spans="1:5" x14ac:dyDescent="0.15">
      <c r="A21" s="3" t="s">
        <v>107</v>
      </c>
      <c r="B21" s="4">
        <v>50</v>
      </c>
      <c r="C21" s="3" t="s">
        <v>93</v>
      </c>
      <c r="D21" s="12" t="s">
        <v>307</v>
      </c>
      <c r="E21" s="12" t="s">
        <v>301</v>
      </c>
    </row>
    <row r="22" spans="1:5" x14ac:dyDescent="0.15">
      <c r="A22" s="3" t="s">
        <v>109</v>
      </c>
      <c r="B22" s="4">
        <v>40</v>
      </c>
      <c r="C22" s="3" t="s">
        <v>93</v>
      </c>
      <c r="D22" s="12" t="s">
        <v>307</v>
      </c>
      <c r="E22" s="12" t="s">
        <v>302</v>
      </c>
    </row>
    <row r="23" spans="1:5" x14ac:dyDescent="0.15">
      <c r="A23" s="3" t="s">
        <v>111</v>
      </c>
      <c r="B23" s="4">
        <v>40</v>
      </c>
      <c r="C23" s="3" t="s">
        <v>93</v>
      </c>
      <c r="D23" s="12" t="s">
        <v>307</v>
      </c>
      <c r="E23" s="12" t="s">
        <v>303</v>
      </c>
    </row>
    <row r="24" spans="1:5" x14ac:dyDescent="0.15">
      <c r="A24" s="3" t="s">
        <v>113</v>
      </c>
      <c r="B24" s="4">
        <v>40</v>
      </c>
      <c r="C24" s="3" t="s">
        <v>93</v>
      </c>
      <c r="D24" s="12" t="s">
        <v>307</v>
      </c>
      <c r="E24" s="12" t="s">
        <v>304</v>
      </c>
    </row>
    <row r="25" spans="1:5" x14ac:dyDescent="0.15">
      <c r="A25" s="3" t="s">
        <v>115</v>
      </c>
      <c r="B25" s="4">
        <v>34</v>
      </c>
      <c r="C25" s="3" t="s">
        <v>116</v>
      </c>
      <c r="D25" s="12" t="s">
        <v>308</v>
      </c>
      <c r="E25" s="12" t="s">
        <v>292</v>
      </c>
    </row>
    <row r="26" spans="1:5" x14ac:dyDescent="0.15">
      <c r="A26" s="3" t="s">
        <v>118</v>
      </c>
      <c r="B26" s="4">
        <v>41</v>
      </c>
      <c r="C26" s="3" t="s">
        <v>116</v>
      </c>
      <c r="D26" s="12" t="s">
        <v>308</v>
      </c>
      <c r="E26" s="12" t="s">
        <v>299</v>
      </c>
    </row>
    <row r="27" spans="1:5" x14ac:dyDescent="0.15">
      <c r="A27" s="3" t="s">
        <v>120</v>
      </c>
      <c r="B27" s="4">
        <v>31</v>
      </c>
      <c r="C27" s="3" t="s">
        <v>116</v>
      </c>
      <c r="D27" s="12" t="s">
        <v>308</v>
      </c>
      <c r="E27" s="12" t="s">
        <v>300</v>
      </c>
    </row>
    <row r="28" spans="1:5" x14ac:dyDescent="0.15">
      <c r="A28" s="3" t="s">
        <v>122</v>
      </c>
      <c r="B28" s="4">
        <v>52</v>
      </c>
      <c r="C28" s="3" t="s">
        <v>123</v>
      </c>
      <c r="D28" s="12" t="s">
        <v>308</v>
      </c>
      <c r="E28" s="12" t="s">
        <v>301</v>
      </c>
    </row>
    <row r="29" spans="1:5" x14ac:dyDescent="0.15">
      <c r="A29" s="3" t="s">
        <v>125</v>
      </c>
      <c r="B29" s="4">
        <v>52</v>
      </c>
      <c r="C29" s="3" t="s">
        <v>123</v>
      </c>
      <c r="D29" s="12" t="s">
        <v>308</v>
      </c>
      <c r="E29" s="12" t="s">
        <v>302</v>
      </c>
    </row>
    <row r="30" spans="1:5" x14ac:dyDescent="0.15">
      <c r="A30" s="3" t="s">
        <v>127</v>
      </c>
      <c r="B30" s="4">
        <v>40</v>
      </c>
      <c r="C30" s="3" t="s">
        <v>128</v>
      </c>
      <c r="D30" s="12" t="s">
        <v>308</v>
      </c>
      <c r="E30" s="12" t="s">
        <v>303</v>
      </c>
    </row>
    <row r="31" spans="1:5" x14ac:dyDescent="0.15">
      <c r="A31" s="3" t="s">
        <v>130</v>
      </c>
      <c r="B31" s="4">
        <v>40</v>
      </c>
      <c r="C31" s="3" t="s">
        <v>128</v>
      </c>
      <c r="D31" s="12" t="s">
        <v>308</v>
      </c>
      <c r="E31" s="12" t="s">
        <v>304</v>
      </c>
    </row>
    <row r="32" spans="1:5" x14ac:dyDescent="0.15">
      <c r="A32" s="3" t="s">
        <v>203</v>
      </c>
      <c r="B32" s="4">
        <v>29</v>
      </c>
      <c r="C32" s="3" t="s">
        <v>204</v>
      </c>
      <c r="D32" s="12" t="s">
        <v>305</v>
      </c>
      <c r="E32" s="12" t="s">
        <v>292</v>
      </c>
    </row>
    <row r="33" spans="1:5" x14ac:dyDescent="0.15">
      <c r="A33" s="3" t="s">
        <v>206</v>
      </c>
      <c r="B33" s="4">
        <v>37</v>
      </c>
      <c r="C33" s="3" t="s">
        <v>204</v>
      </c>
      <c r="D33" s="12" t="s">
        <v>305</v>
      </c>
      <c r="E33" s="12" t="s">
        <v>299</v>
      </c>
    </row>
    <row r="34" spans="1:5" x14ac:dyDescent="0.15">
      <c r="A34" s="3" t="s">
        <v>208</v>
      </c>
      <c r="B34" s="4">
        <v>7</v>
      </c>
      <c r="C34" s="3" t="s">
        <v>204</v>
      </c>
      <c r="D34" s="12" t="s">
        <v>305</v>
      </c>
      <c r="E34" s="12" t="s">
        <v>299</v>
      </c>
    </row>
    <row r="35" spans="1:5" x14ac:dyDescent="0.15">
      <c r="A35" s="3" t="s">
        <v>210</v>
      </c>
      <c r="B35" s="4">
        <v>52</v>
      </c>
      <c r="C35" s="3" t="s">
        <v>211</v>
      </c>
      <c r="D35" s="12" t="s">
        <v>305</v>
      </c>
      <c r="E35" s="12" t="s">
        <v>300</v>
      </c>
    </row>
    <row r="36" spans="1:5" x14ac:dyDescent="0.15">
      <c r="A36" s="3" t="s">
        <v>213</v>
      </c>
      <c r="B36" s="4">
        <v>45</v>
      </c>
      <c r="C36" s="3" t="s">
        <v>214</v>
      </c>
      <c r="D36" s="12" t="s">
        <v>305</v>
      </c>
      <c r="E36" s="12" t="s">
        <v>301</v>
      </c>
    </row>
    <row r="37" spans="1:5" x14ac:dyDescent="0.15">
      <c r="A37" s="3" t="s">
        <v>216</v>
      </c>
      <c r="B37" s="4">
        <v>45</v>
      </c>
      <c r="C37" s="3" t="s">
        <v>214</v>
      </c>
      <c r="D37" s="12" t="s">
        <v>305</v>
      </c>
      <c r="E37" s="12" t="s">
        <v>302</v>
      </c>
    </row>
    <row r="38" spans="1:5" x14ac:dyDescent="0.15">
      <c r="A38" s="3" t="s">
        <v>218</v>
      </c>
      <c r="B38" s="4">
        <v>41</v>
      </c>
      <c r="C38" s="3" t="s">
        <v>214</v>
      </c>
      <c r="D38" s="12" t="s">
        <v>305</v>
      </c>
      <c r="E38" s="12" t="s">
        <v>303</v>
      </c>
    </row>
    <row r="39" spans="1:5" x14ac:dyDescent="0.15">
      <c r="A39" s="3" t="s">
        <v>220</v>
      </c>
      <c r="B39" s="4">
        <v>42</v>
      </c>
      <c r="C39" s="3" t="s">
        <v>214</v>
      </c>
      <c r="D39" s="12" t="s">
        <v>305</v>
      </c>
      <c r="E39" s="12" t="s">
        <v>304</v>
      </c>
    </row>
    <row r="40" spans="1:5" x14ac:dyDescent="0.15">
      <c r="A40" s="3" t="s">
        <v>222</v>
      </c>
      <c r="B40" s="4">
        <v>50</v>
      </c>
      <c r="C40" s="3" t="s">
        <v>214</v>
      </c>
      <c r="D40" s="12" t="s">
        <v>306</v>
      </c>
      <c r="E40" s="12" t="s">
        <v>292</v>
      </c>
    </row>
    <row r="41" spans="1:5" x14ac:dyDescent="0.15">
      <c r="A41" s="3" t="s">
        <v>224</v>
      </c>
      <c r="B41" s="4">
        <v>38</v>
      </c>
      <c r="C41" s="3" t="s">
        <v>225</v>
      </c>
      <c r="D41" s="12" t="s">
        <v>306</v>
      </c>
      <c r="E41" s="12" t="s">
        <v>299</v>
      </c>
    </row>
    <row r="42" spans="1:5" x14ac:dyDescent="0.15">
      <c r="A42" s="3" t="s">
        <v>227</v>
      </c>
      <c r="B42" s="4">
        <v>38</v>
      </c>
      <c r="C42" s="3" t="s">
        <v>225</v>
      </c>
      <c r="D42" s="12" t="s">
        <v>306</v>
      </c>
      <c r="E42" s="12" t="s">
        <v>300</v>
      </c>
    </row>
    <row r="43" spans="1:5" x14ac:dyDescent="0.15">
      <c r="A43" s="3" t="s">
        <v>229</v>
      </c>
      <c r="B43" s="4">
        <v>38</v>
      </c>
      <c r="C43" s="3" t="s">
        <v>225</v>
      </c>
      <c r="D43" s="12" t="s">
        <v>306</v>
      </c>
      <c r="E43" s="12" t="s">
        <v>301</v>
      </c>
    </row>
    <row r="44" spans="1:5" x14ac:dyDescent="0.15">
      <c r="A44" s="3" t="s">
        <v>231</v>
      </c>
      <c r="B44" s="4">
        <v>41</v>
      </c>
      <c r="C44" s="3" t="s">
        <v>225</v>
      </c>
      <c r="D44" s="12" t="s">
        <v>306</v>
      </c>
      <c r="E44" s="12" t="s">
        <v>302</v>
      </c>
    </row>
    <row r="45" spans="1:5" x14ac:dyDescent="0.15">
      <c r="A45" s="3" t="s">
        <v>233</v>
      </c>
      <c r="B45" s="4">
        <v>32</v>
      </c>
      <c r="C45" s="3" t="s">
        <v>234</v>
      </c>
      <c r="D45" s="12" t="s">
        <v>306</v>
      </c>
      <c r="E45" s="12" t="s">
        <v>303</v>
      </c>
    </row>
    <row r="46" spans="1:5" x14ac:dyDescent="0.15">
      <c r="A46" s="3" t="s">
        <v>236</v>
      </c>
      <c r="B46" s="4">
        <v>32</v>
      </c>
      <c r="C46" s="3" t="s">
        <v>234</v>
      </c>
      <c r="D46" s="12" t="s">
        <v>306</v>
      </c>
      <c r="E46" s="12" t="s">
        <v>304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J18" sqref="J18"/>
    </sheetView>
  </sheetViews>
  <sheetFormatPr defaultRowHeight="13.5" x14ac:dyDescent="0.15"/>
  <cols>
    <col min="1" max="1" width="9.75" bestFit="1" customWidth="1"/>
    <col min="2" max="3" width="17.625" bestFit="1" customWidth="1"/>
  </cols>
  <sheetData>
    <row r="3" spans="1:3" x14ac:dyDescent="0.15">
      <c r="A3" s="7" t="s">
        <v>259</v>
      </c>
      <c r="B3" t="s">
        <v>261</v>
      </c>
      <c r="C3" t="s">
        <v>262</v>
      </c>
    </row>
    <row r="4" spans="1:3" x14ac:dyDescent="0.15">
      <c r="A4" s="8">
        <v>1</v>
      </c>
      <c r="B4" s="9">
        <v>1857</v>
      </c>
      <c r="C4" s="9">
        <v>45</v>
      </c>
    </row>
    <row r="5" spans="1:3" x14ac:dyDescent="0.15">
      <c r="A5" s="8">
        <v>2</v>
      </c>
      <c r="B5" s="9">
        <v>2479</v>
      </c>
      <c r="C5" s="9">
        <v>61</v>
      </c>
    </row>
    <row r="6" spans="1:3" x14ac:dyDescent="0.15">
      <c r="A6" s="8" t="s">
        <v>260</v>
      </c>
      <c r="B6" s="9">
        <v>4336</v>
      </c>
      <c r="C6" s="9">
        <v>106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workbookViewId="0">
      <selection activeCell="I1" sqref="I1"/>
    </sheetView>
  </sheetViews>
  <sheetFormatPr defaultRowHeight="13.5" x14ac:dyDescent="0.15"/>
  <sheetData>
    <row r="1" spans="1:9" x14ac:dyDescent="0.15">
      <c r="A1" s="1" t="s">
        <v>237</v>
      </c>
      <c r="B1" s="1" t="s">
        <v>238</v>
      </c>
      <c r="C1" s="1" t="s">
        <v>239</v>
      </c>
      <c r="D1" s="1" t="s">
        <v>240</v>
      </c>
      <c r="E1" s="1" t="s">
        <v>241</v>
      </c>
      <c r="F1" s="1" t="s">
        <v>242</v>
      </c>
      <c r="G1" s="1" t="s">
        <v>243</v>
      </c>
      <c r="H1" s="1" t="s">
        <v>244</v>
      </c>
      <c r="I1" s="1" t="s">
        <v>245</v>
      </c>
    </row>
    <row r="2" spans="1:9" x14ac:dyDescent="0.15">
      <c r="A2" s="5" t="s">
        <v>246</v>
      </c>
      <c r="B2" s="6">
        <v>1</v>
      </c>
      <c r="C2" s="5" t="s">
        <v>247</v>
      </c>
      <c r="D2" s="6">
        <v>11</v>
      </c>
      <c r="E2" s="5" t="s">
        <v>248</v>
      </c>
      <c r="F2" s="5" t="s">
        <v>4</v>
      </c>
      <c r="G2" s="5" t="s">
        <v>5</v>
      </c>
      <c r="H2" s="6">
        <v>42</v>
      </c>
      <c r="I2" s="5" t="e">
        <f>VLOOKUP(G2,旧校区新生体育选课安排表!$A$2:$A$46,1,0)</f>
        <v>#N/A</v>
      </c>
    </row>
    <row r="3" spans="1:9" x14ac:dyDescent="0.15">
      <c r="A3" s="5" t="s">
        <v>246</v>
      </c>
      <c r="B3" s="6">
        <v>1</v>
      </c>
      <c r="C3" s="5" t="s">
        <v>247</v>
      </c>
      <c r="D3" s="6">
        <v>11</v>
      </c>
      <c r="E3" s="5" t="s">
        <v>248</v>
      </c>
      <c r="F3" s="5" t="s">
        <v>7</v>
      </c>
      <c r="G3" s="5" t="s">
        <v>8</v>
      </c>
      <c r="H3" s="6">
        <v>43</v>
      </c>
      <c r="I3" s="5" t="e">
        <f>VLOOKUP(G3,旧校区新生体育选课安排表!$A$2:$A$46,1,0)</f>
        <v>#N/A</v>
      </c>
    </row>
    <row r="4" spans="1:9" x14ac:dyDescent="0.15">
      <c r="A4" s="5" t="s">
        <v>246</v>
      </c>
      <c r="B4" s="6">
        <v>1</v>
      </c>
      <c r="C4" s="5" t="s">
        <v>247</v>
      </c>
      <c r="D4" s="6">
        <v>11</v>
      </c>
      <c r="E4" s="5" t="s">
        <v>248</v>
      </c>
      <c r="F4" s="5" t="s">
        <v>9</v>
      </c>
      <c r="G4" s="5" t="s">
        <v>10</v>
      </c>
      <c r="H4" s="6">
        <v>42</v>
      </c>
      <c r="I4" s="5" t="e">
        <f>VLOOKUP(G4,旧校区新生体育选课安排表!$A$2:$A$46,1,0)</f>
        <v>#N/A</v>
      </c>
    </row>
    <row r="5" spans="1:9" x14ac:dyDescent="0.15">
      <c r="A5" s="5" t="s">
        <v>246</v>
      </c>
      <c r="B5" s="6">
        <v>1</v>
      </c>
      <c r="C5" s="5" t="s">
        <v>247</v>
      </c>
      <c r="D5" s="6">
        <v>11</v>
      </c>
      <c r="E5" s="5" t="s">
        <v>248</v>
      </c>
      <c r="F5" s="5" t="s">
        <v>11</v>
      </c>
      <c r="G5" s="5" t="s">
        <v>12</v>
      </c>
      <c r="H5" s="6">
        <v>38</v>
      </c>
      <c r="I5" s="5" t="e">
        <f>VLOOKUP(G5,旧校区新生体育选课安排表!$A$2:$A$46,1,0)</f>
        <v>#N/A</v>
      </c>
    </row>
    <row r="6" spans="1:9" x14ac:dyDescent="0.15">
      <c r="A6" s="5" t="s">
        <v>246</v>
      </c>
      <c r="B6" s="6">
        <v>1</v>
      </c>
      <c r="C6" s="5" t="s">
        <v>247</v>
      </c>
      <c r="D6" s="6">
        <v>10</v>
      </c>
      <c r="E6" s="5" t="s">
        <v>249</v>
      </c>
      <c r="F6" s="5" t="s">
        <v>13</v>
      </c>
      <c r="G6" s="5" t="s">
        <v>14</v>
      </c>
      <c r="H6" s="6">
        <v>36</v>
      </c>
      <c r="I6" s="5" t="e">
        <f>VLOOKUP(G6,旧校区新生体育选课安排表!$A$2:$A$46,1,0)</f>
        <v>#N/A</v>
      </c>
    </row>
    <row r="7" spans="1:9" x14ac:dyDescent="0.15">
      <c r="A7" s="5" t="s">
        <v>246</v>
      </c>
      <c r="B7" s="6">
        <v>1</v>
      </c>
      <c r="C7" s="5" t="s">
        <v>247</v>
      </c>
      <c r="D7" s="6">
        <v>10</v>
      </c>
      <c r="E7" s="5" t="s">
        <v>249</v>
      </c>
      <c r="F7" s="5" t="s">
        <v>15</v>
      </c>
      <c r="G7" s="5" t="s">
        <v>16</v>
      </c>
      <c r="H7" s="6">
        <v>44</v>
      </c>
      <c r="I7" s="5" t="e">
        <f>VLOOKUP(G7,旧校区新生体育选课安排表!$A$2:$A$46,1,0)</f>
        <v>#N/A</v>
      </c>
    </row>
    <row r="8" spans="1:9" x14ac:dyDescent="0.15">
      <c r="A8" s="5" t="s">
        <v>246</v>
      </c>
      <c r="B8" s="6">
        <v>1</v>
      </c>
      <c r="C8" s="5" t="s">
        <v>247</v>
      </c>
      <c r="D8" s="6">
        <v>10</v>
      </c>
      <c r="E8" s="5" t="s">
        <v>249</v>
      </c>
      <c r="F8" s="5" t="s">
        <v>17</v>
      </c>
      <c r="G8" s="5" t="s">
        <v>18</v>
      </c>
      <c r="H8" s="6">
        <v>44</v>
      </c>
      <c r="I8" s="5" t="e">
        <f>VLOOKUP(G8,旧校区新生体育选课安排表!$A$2:$A$46,1,0)</f>
        <v>#N/A</v>
      </c>
    </row>
    <row r="9" spans="1:9" x14ac:dyDescent="0.15">
      <c r="A9" s="5" t="s">
        <v>246</v>
      </c>
      <c r="B9" s="6">
        <v>1</v>
      </c>
      <c r="C9" s="5" t="s">
        <v>247</v>
      </c>
      <c r="D9" s="6">
        <v>10</v>
      </c>
      <c r="E9" s="5" t="s">
        <v>249</v>
      </c>
      <c r="F9" s="5" t="s">
        <v>19</v>
      </c>
      <c r="G9" s="5" t="s">
        <v>20</v>
      </c>
      <c r="H9" s="6">
        <v>19</v>
      </c>
      <c r="I9" s="5" t="e">
        <f>VLOOKUP(G9,旧校区新生体育选课安排表!$A$2:$A$46,1,0)</f>
        <v>#N/A</v>
      </c>
    </row>
    <row r="10" spans="1:9" x14ac:dyDescent="0.15">
      <c r="A10" s="5" t="s">
        <v>246</v>
      </c>
      <c r="B10" s="6">
        <v>1</v>
      </c>
      <c r="C10" s="5" t="s">
        <v>247</v>
      </c>
      <c r="D10" s="6">
        <v>6</v>
      </c>
      <c r="E10" s="5" t="s">
        <v>250</v>
      </c>
      <c r="F10" s="5" t="s">
        <v>21</v>
      </c>
      <c r="G10" s="5" t="s">
        <v>22</v>
      </c>
      <c r="H10" s="6">
        <v>35</v>
      </c>
      <c r="I10" s="5" t="e">
        <f>VLOOKUP(G10,旧校区新生体育选课安排表!$A$2:$A$46,1,0)</f>
        <v>#N/A</v>
      </c>
    </row>
    <row r="11" spans="1:9" x14ac:dyDescent="0.15">
      <c r="A11" s="5" t="s">
        <v>246</v>
      </c>
      <c r="B11" s="6">
        <v>1</v>
      </c>
      <c r="C11" s="5" t="s">
        <v>247</v>
      </c>
      <c r="D11" s="6">
        <v>6</v>
      </c>
      <c r="E11" s="5" t="s">
        <v>250</v>
      </c>
      <c r="F11" s="5" t="s">
        <v>24</v>
      </c>
      <c r="G11" s="5" t="s">
        <v>25</v>
      </c>
      <c r="H11" s="6">
        <v>43</v>
      </c>
      <c r="I11" s="5" t="e">
        <f>VLOOKUP(G11,旧校区新生体育选课安排表!$A$2:$A$46,1,0)</f>
        <v>#N/A</v>
      </c>
    </row>
    <row r="12" spans="1:9" x14ac:dyDescent="0.15">
      <c r="A12" s="5" t="s">
        <v>246</v>
      </c>
      <c r="B12" s="6">
        <v>1</v>
      </c>
      <c r="C12" s="5" t="s">
        <v>247</v>
      </c>
      <c r="D12" s="6">
        <v>6</v>
      </c>
      <c r="E12" s="5" t="s">
        <v>250</v>
      </c>
      <c r="F12" s="5" t="s">
        <v>26</v>
      </c>
      <c r="G12" s="5" t="s">
        <v>27</v>
      </c>
      <c r="H12" s="6">
        <v>40</v>
      </c>
      <c r="I12" s="5" t="e">
        <f>VLOOKUP(G12,旧校区新生体育选课安排表!$A$2:$A$46,1,0)</f>
        <v>#N/A</v>
      </c>
    </row>
    <row r="13" spans="1:9" x14ac:dyDescent="0.15">
      <c r="A13" s="5" t="s">
        <v>246</v>
      </c>
      <c r="B13" s="6">
        <v>1</v>
      </c>
      <c r="C13" s="5" t="s">
        <v>247</v>
      </c>
      <c r="D13" s="6">
        <v>6</v>
      </c>
      <c r="E13" s="5" t="s">
        <v>250</v>
      </c>
      <c r="F13" s="5" t="s">
        <v>28</v>
      </c>
      <c r="G13" s="5" t="s">
        <v>29</v>
      </c>
      <c r="H13" s="6">
        <v>41</v>
      </c>
      <c r="I13" s="5" t="e">
        <f>VLOOKUP(G13,旧校区新生体育选课安排表!$A$2:$A$46,1,0)</f>
        <v>#N/A</v>
      </c>
    </row>
    <row r="14" spans="1:9" x14ac:dyDescent="0.15">
      <c r="A14" s="5" t="s">
        <v>246</v>
      </c>
      <c r="B14" s="6">
        <v>1</v>
      </c>
      <c r="C14" s="5" t="s">
        <v>247</v>
      </c>
      <c r="D14" s="6">
        <v>6</v>
      </c>
      <c r="E14" s="5" t="s">
        <v>250</v>
      </c>
      <c r="F14" s="5" t="s">
        <v>30</v>
      </c>
      <c r="G14" s="5" t="s">
        <v>31</v>
      </c>
      <c r="H14" s="6">
        <v>40</v>
      </c>
      <c r="I14" s="5" t="e">
        <f>VLOOKUP(G14,旧校区新生体育选课安排表!$A$2:$A$46,1,0)</f>
        <v>#N/A</v>
      </c>
    </row>
    <row r="15" spans="1:9" x14ac:dyDescent="0.15">
      <c r="A15" s="5" t="s">
        <v>246</v>
      </c>
      <c r="B15" s="6">
        <v>1</v>
      </c>
      <c r="C15" s="5" t="s">
        <v>247</v>
      </c>
      <c r="D15" s="6">
        <v>6</v>
      </c>
      <c r="E15" s="5" t="s">
        <v>250</v>
      </c>
      <c r="F15" s="5" t="s">
        <v>32</v>
      </c>
      <c r="G15" s="5" t="s">
        <v>33</v>
      </c>
      <c r="H15" s="6">
        <v>39</v>
      </c>
      <c r="I15" s="5" t="e">
        <f>VLOOKUP(G15,旧校区新生体育选课安排表!$A$2:$A$46,1,0)</f>
        <v>#N/A</v>
      </c>
    </row>
    <row r="16" spans="1:9" x14ac:dyDescent="0.15">
      <c r="A16" s="5" t="s">
        <v>246</v>
      </c>
      <c r="B16" s="6">
        <v>1</v>
      </c>
      <c r="C16" s="5" t="s">
        <v>247</v>
      </c>
      <c r="D16" s="6">
        <v>7</v>
      </c>
      <c r="E16" s="5" t="s">
        <v>251</v>
      </c>
      <c r="F16" s="5" t="s">
        <v>34</v>
      </c>
      <c r="G16" s="5" t="s">
        <v>35</v>
      </c>
      <c r="H16" s="6">
        <v>46</v>
      </c>
      <c r="I16" s="5" t="e">
        <f>VLOOKUP(G16,旧校区新生体育选课安排表!$A$2:$A$46,1,0)</f>
        <v>#N/A</v>
      </c>
    </row>
    <row r="17" spans="1:9" x14ac:dyDescent="0.15">
      <c r="A17" s="5" t="s">
        <v>246</v>
      </c>
      <c r="B17" s="6">
        <v>1</v>
      </c>
      <c r="C17" s="5" t="s">
        <v>247</v>
      </c>
      <c r="D17" s="6">
        <v>7</v>
      </c>
      <c r="E17" s="5" t="s">
        <v>251</v>
      </c>
      <c r="F17" s="5" t="s">
        <v>36</v>
      </c>
      <c r="G17" s="5" t="s">
        <v>37</v>
      </c>
      <c r="H17" s="6">
        <v>46</v>
      </c>
      <c r="I17" s="5" t="e">
        <f>VLOOKUP(G17,旧校区新生体育选课安排表!$A$2:$A$46,1,0)</f>
        <v>#N/A</v>
      </c>
    </row>
    <row r="18" spans="1:9" x14ac:dyDescent="0.15">
      <c r="A18" s="5" t="s">
        <v>246</v>
      </c>
      <c r="B18" s="6">
        <v>1</v>
      </c>
      <c r="C18" s="5" t="s">
        <v>247</v>
      </c>
      <c r="D18" s="6">
        <v>7</v>
      </c>
      <c r="E18" s="5" t="s">
        <v>251</v>
      </c>
      <c r="F18" s="5" t="s">
        <v>38</v>
      </c>
      <c r="G18" s="5" t="s">
        <v>39</v>
      </c>
      <c r="H18" s="6">
        <v>42</v>
      </c>
      <c r="I18" s="5" t="e">
        <f>VLOOKUP(G18,旧校区新生体育选课安排表!$A$2:$A$46,1,0)</f>
        <v>#N/A</v>
      </c>
    </row>
    <row r="19" spans="1:9" x14ac:dyDescent="0.15">
      <c r="A19" s="5" t="s">
        <v>246</v>
      </c>
      <c r="B19" s="6">
        <v>1</v>
      </c>
      <c r="C19" s="5" t="s">
        <v>247</v>
      </c>
      <c r="D19" s="6">
        <v>7</v>
      </c>
      <c r="E19" s="5" t="s">
        <v>251</v>
      </c>
      <c r="F19" s="5" t="s">
        <v>40</v>
      </c>
      <c r="G19" s="5" t="s">
        <v>41</v>
      </c>
      <c r="H19" s="6">
        <v>43</v>
      </c>
      <c r="I19" s="5" t="e">
        <f>VLOOKUP(G19,旧校区新生体育选课安排表!$A$2:$A$46,1,0)</f>
        <v>#N/A</v>
      </c>
    </row>
    <row r="20" spans="1:9" x14ac:dyDescent="0.15">
      <c r="A20" s="5" t="s">
        <v>246</v>
      </c>
      <c r="B20" s="6">
        <v>1</v>
      </c>
      <c r="C20" s="5" t="s">
        <v>247</v>
      </c>
      <c r="D20" s="6">
        <v>6</v>
      </c>
      <c r="E20" s="5" t="s">
        <v>250</v>
      </c>
      <c r="F20" s="5" t="s">
        <v>43</v>
      </c>
      <c r="G20" s="5" t="s">
        <v>44</v>
      </c>
      <c r="H20" s="6">
        <v>45</v>
      </c>
      <c r="I20" s="5" t="e">
        <f>VLOOKUP(G20,旧校区新生体育选课安排表!$A$2:$A$46,1,0)</f>
        <v>#N/A</v>
      </c>
    </row>
    <row r="21" spans="1:9" x14ac:dyDescent="0.15">
      <c r="A21" s="5" t="s">
        <v>246</v>
      </c>
      <c r="B21" s="6">
        <v>1</v>
      </c>
      <c r="C21" s="5" t="s">
        <v>247</v>
      </c>
      <c r="D21" s="6">
        <v>6</v>
      </c>
      <c r="E21" s="5" t="s">
        <v>250</v>
      </c>
      <c r="F21" s="5" t="s">
        <v>46</v>
      </c>
      <c r="G21" s="5" t="s">
        <v>47</v>
      </c>
      <c r="H21" s="6">
        <v>50</v>
      </c>
      <c r="I21" s="5" t="e">
        <f>VLOOKUP(G21,旧校区新生体育选课安排表!$A$2:$A$46,1,0)</f>
        <v>#N/A</v>
      </c>
    </row>
    <row r="22" spans="1:9" x14ac:dyDescent="0.15">
      <c r="A22" s="5" t="s">
        <v>246</v>
      </c>
      <c r="B22" s="6">
        <v>1</v>
      </c>
      <c r="C22" s="5" t="s">
        <v>247</v>
      </c>
      <c r="D22" s="6">
        <v>6</v>
      </c>
      <c r="E22" s="5" t="s">
        <v>250</v>
      </c>
      <c r="F22" s="5" t="s">
        <v>48</v>
      </c>
      <c r="G22" s="5" t="s">
        <v>49</v>
      </c>
      <c r="H22" s="6">
        <v>47</v>
      </c>
      <c r="I22" s="5" t="e">
        <f>VLOOKUP(G22,旧校区新生体育选课安排表!$A$2:$A$46,1,0)</f>
        <v>#N/A</v>
      </c>
    </row>
    <row r="23" spans="1:9" x14ac:dyDescent="0.15">
      <c r="A23" s="5" t="s">
        <v>246</v>
      </c>
      <c r="B23" s="6">
        <v>1</v>
      </c>
      <c r="C23" s="5" t="s">
        <v>247</v>
      </c>
      <c r="D23" s="6">
        <v>6</v>
      </c>
      <c r="E23" s="5" t="s">
        <v>250</v>
      </c>
      <c r="F23" s="5" t="s">
        <v>50</v>
      </c>
      <c r="G23" s="5" t="s">
        <v>51</v>
      </c>
      <c r="H23" s="6">
        <v>45</v>
      </c>
      <c r="I23" s="5" t="e">
        <f>VLOOKUP(G23,旧校区新生体育选课安排表!$A$2:$A$46,1,0)</f>
        <v>#N/A</v>
      </c>
    </row>
    <row r="24" spans="1:9" x14ac:dyDescent="0.15">
      <c r="A24" s="5" t="s">
        <v>246</v>
      </c>
      <c r="B24" s="6">
        <v>1</v>
      </c>
      <c r="C24" s="5" t="s">
        <v>247</v>
      </c>
      <c r="D24" s="6">
        <v>7</v>
      </c>
      <c r="E24" s="5" t="s">
        <v>251</v>
      </c>
      <c r="F24" s="5" t="s">
        <v>52</v>
      </c>
      <c r="G24" s="5" t="s">
        <v>53</v>
      </c>
      <c r="H24" s="6">
        <v>43</v>
      </c>
      <c r="I24" s="5" t="e">
        <f>VLOOKUP(G24,旧校区新生体育选课安排表!$A$2:$A$46,1,0)</f>
        <v>#N/A</v>
      </c>
    </row>
    <row r="25" spans="1:9" x14ac:dyDescent="0.15">
      <c r="A25" s="5" t="s">
        <v>246</v>
      </c>
      <c r="B25" s="6">
        <v>1</v>
      </c>
      <c r="C25" s="5" t="s">
        <v>247</v>
      </c>
      <c r="D25" s="6">
        <v>7</v>
      </c>
      <c r="E25" s="5" t="s">
        <v>251</v>
      </c>
      <c r="F25" s="5" t="s">
        <v>54</v>
      </c>
      <c r="G25" s="5" t="s">
        <v>55</v>
      </c>
      <c r="H25" s="6">
        <v>49</v>
      </c>
      <c r="I25" s="5" t="e">
        <f>VLOOKUP(G25,旧校区新生体育选课安排表!$A$2:$A$46,1,0)</f>
        <v>#N/A</v>
      </c>
    </row>
    <row r="26" spans="1:9" x14ac:dyDescent="0.15">
      <c r="A26" s="5" t="s">
        <v>246</v>
      </c>
      <c r="B26" s="6">
        <v>1</v>
      </c>
      <c r="C26" s="5" t="s">
        <v>247</v>
      </c>
      <c r="D26" s="6">
        <v>7</v>
      </c>
      <c r="E26" s="5" t="s">
        <v>251</v>
      </c>
      <c r="F26" s="5" t="s">
        <v>56</v>
      </c>
      <c r="G26" s="5" t="s">
        <v>57</v>
      </c>
      <c r="H26" s="6">
        <v>48</v>
      </c>
      <c r="I26" s="5" t="e">
        <f>VLOOKUP(G26,旧校区新生体育选课安排表!$A$2:$A$46,1,0)</f>
        <v>#N/A</v>
      </c>
    </row>
    <row r="27" spans="1:9" x14ac:dyDescent="0.15">
      <c r="A27" s="5" t="s">
        <v>246</v>
      </c>
      <c r="B27" s="6">
        <v>1</v>
      </c>
      <c r="C27" s="5" t="s">
        <v>247</v>
      </c>
      <c r="D27" s="6">
        <v>7</v>
      </c>
      <c r="E27" s="5" t="s">
        <v>251</v>
      </c>
      <c r="F27" s="5" t="s">
        <v>58</v>
      </c>
      <c r="G27" s="5" t="s">
        <v>59</v>
      </c>
      <c r="H27" s="6">
        <v>51</v>
      </c>
      <c r="I27" s="5" t="e">
        <f>VLOOKUP(G27,旧校区新生体育选课安排表!$A$2:$A$46,1,0)</f>
        <v>#N/A</v>
      </c>
    </row>
    <row r="28" spans="1:9" x14ac:dyDescent="0.15">
      <c r="A28" s="5" t="s">
        <v>246</v>
      </c>
      <c r="B28" s="6">
        <v>1</v>
      </c>
      <c r="C28" s="5" t="s">
        <v>247</v>
      </c>
      <c r="D28" s="6">
        <v>7</v>
      </c>
      <c r="E28" s="5" t="s">
        <v>251</v>
      </c>
      <c r="F28" s="5" t="s">
        <v>60</v>
      </c>
      <c r="G28" s="5" t="s">
        <v>61</v>
      </c>
      <c r="H28" s="6">
        <v>45</v>
      </c>
      <c r="I28" s="5" t="e">
        <f>VLOOKUP(G28,旧校区新生体育选课安排表!$A$2:$A$46,1,0)</f>
        <v>#N/A</v>
      </c>
    </row>
    <row r="29" spans="1:9" x14ac:dyDescent="0.15">
      <c r="A29" s="5" t="s">
        <v>246</v>
      </c>
      <c r="B29" s="6">
        <v>1</v>
      </c>
      <c r="C29" s="5" t="s">
        <v>247</v>
      </c>
      <c r="D29" s="6">
        <v>10</v>
      </c>
      <c r="E29" s="5" t="s">
        <v>249</v>
      </c>
      <c r="F29" s="5" t="s">
        <v>62</v>
      </c>
      <c r="G29" s="5" t="s">
        <v>63</v>
      </c>
      <c r="H29" s="6">
        <v>36</v>
      </c>
      <c r="I29" s="5" t="e">
        <f>VLOOKUP(G29,旧校区新生体育选课安排表!$A$2:$A$46,1,0)</f>
        <v>#N/A</v>
      </c>
    </row>
    <row r="30" spans="1:9" x14ac:dyDescent="0.15">
      <c r="A30" s="5" t="s">
        <v>246</v>
      </c>
      <c r="B30" s="6">
        <v>1</v>
      </c>
      <c r="C30" s="5" t="s">
        <v>247</v>
      </c>
      <c r="D30" s="6">
        <v>1</v>
      </c>
      <c r="E30" s="5" t="s">
        <v>252</v>
      </c>
      <c r="F30" s="5" t="s">
        <v>65</v>
      </c>
      <c r="G30" s="5" t="s">
        <v>66</v>
      </c>
      <c r="H30" s="6">
        <v>52</v>
      </c>
      <c r="I30" s="5" t="str">
        <f>VLOOKUP(G30,旧校区新生体育选课安排表!$A$2:$A$46,1,0)</f>
        <v>15市场营销(1)</v>
      </c>
    </row>
    <row r="31" spans="1:9" x14ac:dyDescent="0.15">
      <c r="A31" s="5" t="s">
        <v>246</v>
      </c>
      <c r="B31" s="6">
        <v>1</v>
      </c>
      <c r="C31" s="5" t="s">
        <v>247</v>
      </c>
      <c r="D31" s="6">
        <v>1</v>
      </c>
      <c r="E31" s="5" t="s">
        <v>252</v>
      </c>
      <c r="F31" s="5" t="s">
        <v>68</v>
      </c>
      <c r="G31" s="5" t="s">
        <v>69</v>
      </c>
      <c r="H31" s="6">
        <v>49</v>
      </c>
      <c r="I31" s="5" t="str">
        <f>VLOOKUP(G31,旧校区新生体育选课安排表!$A$2:$A$46,1,0)</f>
        <v>15市场营销(2)</v>
      </c>
    </row>
    <row r="32" spans="1:9" x14ac:dyDescent="0.15">
      <c r="A32" s="5" t="s">
        <v>246</v>
      </c>
      <c r="B32" s="6">
        <v>1</v>
      </c>
      <c r="C32" s="5" t="s">
        <v>247</v>
      </c>
      <c r="D32" s="6">
        <v>1</v>
      </c>
      <c r="E32" s="5" t="s">
        <v>252</v>
      </c>
      <c r="F32" s="5" t="s">
        <v>70</v>
      </c>
      <c r="G32" s="5" t="s">
        <v>71</v>
      </c>
      <c r="H32" s="6">
        <v>52</v>
      </c>
      <c r="I32" s="5" t="str">
        <f>VLOOKUP(G32,旧校区新生体育选课安排表!$A$2:$A$46,1,0)</f>
        <v>15市场营销(3)</v>
      </c>
    </row>
    <row r="33" spans="1:9" x14ac:dyDescent="0.15">
      <c r="A33" s="5" t="s">
        <v>246</v>
      </c>
      <c r="B33" s="6">
        <v>1</v>
      </c>
      <c r="C33" s="5" t="s">
        <v>247</v>
      </c>
      <c r="D33" s="6">
        <v>1</v>
      </c>
      <c r="E33" s="5" t="s">
        <v>252</v>
      </c>
      <c r="F33" s="5" t="s">
        <v>72</v>
      </c>
      <c r="G33" s="5" t="s">
        <v>73</v>
      </c>
      <c r="H33" s="6">
        <v>52</v>
      </c>
      <c r="I33" s="5" t="str">
        <f>VLOOKUP(G33,旧校区新生体育选课安排表!$A$2:$A$46,1,0)</f>
        <v>15市场营销(4)</v>
      </c>
    </row>
    <row r="34" spans="1:9" x14ac:dyDescent="0.15">
      <c r="A34" s="5" t="s">
        <v>246</v>
      </c>
      <c r="B34" s="6">
        <v>1</v>
      </c>
      <c r="C34" s="5" t="s">
        <v>247</v>
      </c>
      <c r="D34" s="6">
        <v>1</v>
      </c>
      <c r="E34" s="5" t="s">
        <v>252</v>
      </c>
      <c r="F34" s="5" t="s">
        <v>74</v>
      </c>
      <c r="G34" s="5" t="s">
        <v>75</v>
      </c>
      <c r="H34" s="6">
        <v>22</v>
      </c>
      <c r="I34" s="5" t="str">
        <f>VLOOKUP(G34,旧校区新生体育选课安排表!$A$2:$A$46,1,0)</f>
        <v>15珠宝鉴定</v>
      </c>
    </row>
    <row r="35" spans="1:9" x14ac:dyDescent="0.15">
      <c r="A35" s="5" t="s">
        <v>246</v>
      </c>
      <c r="B35" s="6">
        <v>1</v>
      </c>
      <c r="C35" s="5" t="s">
        <v>247</v>
      </c>
      <c r="D35" s="6">
        <v>3</v>
      </c>
      <c r="E35" s="5" t="s">
        <v>253</v>
      </c>
      <c r="F35" s="5" t="s">
        <v>76</v>
      </c>
      <c r="G35" s="5" t="s">
        <v>77</v>
      </c>
      <c r="H35" s="6">
        <v>47</v>
      </c>
      <c r="I35" s="5" t="str">
        <f>VLOOKUP(G35,旧校区新生体育选课安排表!$A$2:$A$46,1,0)</f>
        <v>15网络营销(1)</v>
      </c>
    </row>
    <row r="36" spans="1:9" x14ac:dyDescent="0.15">
      <c r="A36" s="5" t="s">
        <v>246</v>
      </c>
      <c r="B36" s="6">
        <v>1</v>
      </c>
      <c r="C36" s="5" t="s">
        <v>247</v>
      </c>
      <c r="D36" s="6">
        <v>3</v>
      </c>
      <c r="E36" s="5" t="s">
        <v>253</v>
      </c>
      <c r="F36" s="5" t="s">
        <v>79</v>
      </c>
      <c r="G36" s="5" t="s">
        <v>80</v>
      </c>
      <c r="H36" s="6">
        <v>45</v>
      </c>
      <c r="I36" s="5" t="str">
        <f>VLOOKUP(G36,旧校区新生体育选课安排表!$A$2:$A$46,1,0)</f>
        <v>15网络营销(2)</v>
      </c>
    </row>
    <row r="37" spans="1:9" x14ac:dyDescent="0.15">
      <c r="A37" s="5" t="s">
        <v>246</v>
      </c>
      <c r="B37" s="6">
        <v>1</v>
      </c>
      <c r="C37" s="5" t="s">
        <v>247</v>
      </c>
      <c r="D37" s="6">
        <v>3</v>
      </c>
      <c r="E37" s="5" t="s">
        <v>253</v>
      </c>
      <c r="F37" s="5" t="s">
        <v>81</v>
      </c>
      <c r="G37" s="5" t="s">
        <v>82</v>
      </c>
      <c r="H37" s="6">
        <v>42</v>
      </c>
      <c r="I37" s="5" t="str">
        <f>VLOOKUP(G37,旧校区新生体育选课安排表!$A$2:$A$46,1,0)</f>
        <v>15网络营销(3)</v>
      </c>
    </row>
    <row r="38" spans="1:9" x14ac:dyDescent="0.15">
      <c r="A38" s="5" t="s">
        <v>246</v>
      </c>
      <c r="B38" s="6">
        <v>1</v>
      </c>
      <c r="C38" s="5" t="s">
        <v>247</v>
      </c>
      <c r="D38" s="6">
        <v>3</v>
      </c>
      <c r="E38" s="5" t="s">
        <v>253</v>
      </c>
      <c r="F38" s="5" t="s">
        <v>83</v>
      </c>
      <c r="G38" s="5" t="s">
        <v>84</v>
      </c>
      <c r="H38" s="6">
        <v>46</v>
      </c>
      <c r="I38" s="5" t="str">
        <f>VLOOKUP(G38,旧校区新生体育选课安排表!$A$2:$A$46,1,0)</f>
        <v>15网络营销(4)</v>
      </c>
    </row>
    <row r="39" spans="1:9" x14ac:dyDescent="0.15">
      <c r="A39" s="5" t="s">
        <v>246</v>
      </c>
      <c r="B39" s="6">
        <v>1</v>
      </c>
      <c r="C39" s="5" t="s">
        <v>247</v>
      </c>
      <c r="D39" s="6">
        <v>3</v>
      </c>
      <c r="E39" s="5" t="s">
        <v>253</v>
      </c>
      <c r="F39" s="5" t="s">
        <v>85</v>
      </c>
      <c r="G39" s="5" t="s">
        <v>86</v>
      </c>
      <c r="H39" s="6">
        <v>41</v>
      </c>
      <c r="I39" s="5" t="str">
        <f>VLOOKUP(G39,旧校区新生体育选课安排表!$A$2:$A$46,1,0)</f>
        <v>15物流(1)</v>
      </c>
    </row>
    <row r="40" spans="1:9" x14ac:dyDescent="0.15">
      <c r="A40" s="5" t="s">
        <v>246</v>
      </c>
      <c r="B40" s="6">
        <v>1</v>
      </c>
      <c r="C40" s="5" t="s">
        <v>247</v>
      </c>
      <c r="D40" s="6">
        <v>3</v>
      </c>
      <c r="E40" s="5" t="s">
        <v>253</v>
      </c>
      <c r="F40" s="5" t="s">
        <v>87</v>
      </c>
      <c r="G40" s="5" t="s">
        <v>88</v>
      </c>
      <c r="H40" s="6">
        <v>40</v>
      </c>
      <c r="I40" s="5" t="str">
        <f>VLOOKUP(G40,旧校区新生体育选课安排表!$A$2:$A$46,1,0)</f>
        <v>15物流(2)</v>
      </c>
    </row>
    <row r="41" spans="1:9" x14ac:dyDescent="0.15">
      <c r="A41" s="5" t="s">
        <v>246</v>
      </c>
      <c r="B41" s="6">
        <v>1</v>
      </c>
      <c r="C41" s="5" t="s">
        <v>247</v>
      </c>
      <c r="D41" s="6">
        <v>3</v>
      </c>
      <c r="E41" s="5" t="s">
        <v>253</v>
      </c>
      <c r="F41" s="5" t="s">
        <v>89</v>
      </c>
      <c r="G41" s="5" t="s">
        <v>90</v>
      </c>
      <c r="H41" s="6">
        <v>40</v>
      </c>
      <c r="I41" s="5" t="str">
        <f>VLOOKUP(G41,旧校区新生体育选课安排表!$A$2:$A$46,1,0)</f>
        <v>15物流(3)</v>
      </c>
    </row>
    <row r="42" spans="1:9" x14ac:dyDescent="0.15">
      <c r="A42" s="5" t="s">
        <v>246</v>
      </c>
      <c r="B42" s="6">
        <v>1</v>
      </c>
      <c r="C42" s="5" t="s">
        <v>247</v>
      </c>
      <c r="D42" s="6">
        <v>4</v>
      </c>
      <c r="E42" s="5" t="s">
        <v>254</v>
      </c>
      <c r="F42" s="5" t="s">
        <v>91</v>
      </c>
      <c r="G42" s="5" t="s">
        <v>92</v>
      </c>
      <c r="H42" s="6">
        <v>40</v>
      </c>
      <c r="I42" s="5" t="str">
        <f>VLOOKUP(G42,旧校区新生体育选课安排表!$A$2:$A$46,1,0)</f>
        <v>15会计(1)</v>
      </c>
    </row>
    <row r="43" spans="1:9" x14ac:dyDescent="0.15">
      <c r="A43" s="5" t="s">
        <v>246</v>
      </c>
      <c r="B43" s="6">
        <v>1</v>
      </c>
      <c r="C43" s="5" t="s">
        <v>247</v>
      </c>
      <c r="D43" s="6">
        <v>4</v>
      </c>
      <c r="E43" s="5" t="s">
        <v>254</v>
      </c>
      <c r="F43" s="5" t="s">
        <v>94</v>
      </c>
      <c r="G43" s="5" t="s">
        <v>95</v>
      </c>
      <c r="H43" s="6">
        <v>41</v>
      </c>
      <c r="I43" s="5" t="str">
        <f>VLOOKUP(G43,旧校区新生体育选课安排表!$A$2:$A$46,1,0)</f>
        <v>15会计(2)</v>
      </c>
    </row>
    <row r="44" spans="1:9" x14ac:dyDescent="0.15">
      <c r="A44" s="5" t="s">
        <v>246</v>
      </c>
      <c r="B44" s="6">
        <v>1</v>
      </c>
      <c r="C44" s="5" t="s">
        <v>247</v>
      </c>
      <c r="D44" s="6">
        <v>4</v>
      </c>
      <c r="E44" s="5" t="s">
        <v>254</v>
      </c>
      <c r="F44" s="5" t="s">
        <v>96</v>
      </c>
      <c r="G44" s="5" t="s">
        <v>97</v>
      </c>
      <c r="H44" s="6">
        <v>41</v>
      </c>
      <c r="I44" s="5" t="str">
        <f>VLOOKUP(G44,旧校区新生体育选课安排表!$A$2:$A$46,1,0)</f>
        <v>15会计(3)</v>
      </c>
    </row>
    <row r="45" spans="1:9" x14ac:dyDescent="0.15">
      <c r="A45" s="5" t="s">
        <v>246</v>
      </c>
      <c r="B45" s="6">
        <v>1</v>
      </c>
      <c r="C45" s="5" t="s">
        <v>247</v>
      </c>
      <c r="D45" s="6">
        <v>4</v>
      </c>
      <c r="E45" s="5" t="s">
        <v>254</v>
      </c>
      <c r="F45" s="5" t="s">
        <v>98</v>
      </c>
      <c r="G45" s="5" t="s">
        <v>99</v>
      </c>
      <c r="H45" s="6">
        <v>46</v>
      </c>
      <c r="I45" s="5" t="str">
        <f>VLOOKUP(G45,旧校区新生体育选课安排表!$A$2:$A$46,1,0)</f>
        <v>15会计(4)</v>
      </c>
    </row>
    <row r="46" spans="1:9" x14ac:dyDescent="0.15">
      <c r="A46" s="5" t="s">
        <v>246</v>
      </c>
      <c r="B46" s="6">
        <v>1</v>
      </c>
      <c r="C46" s="5" t="s">
        <v>247</v>
      </c>
      <c r="D46" s="6">
        <v>5</v>
      </c>
      <c r="E46" s="5" t="s">
        <v>255</v>
      </c>
      <c r="F46" s="5" t="s">
        <v>100</v>
      </c>
      <c r="G46" s="5" t="s">
        <v>101</v>
      </c>
      <c r="H46" s="6">
        <v>40</v>
      </c>
      <c r="I46" s="5" t="str">
        <f>VLOOKUP(G46,旧校区新生体育选课安排表!$A$2:$A$46,1,0)</f>
        <v>15会计(5)</v>
      </c>
    </row>
    <row r="47" spans="1:9" x14ac:dyDescent="0.15">
      <c r="A47" s="5" t="s">
        <v>246</v>
      </c>
      <c r="B47" s="6">
        <v>1</v>
      </c>
      <c r="C47" s="5" t="s">
        <v>247</v>
      </c>
      <c r="D47" s="6">
        <v>5</v>
      </c>
      <c r="E47" s="5" t="s">
        <v>255</v>
      </c>
      <c r="F47" s="5" t="s">
        <v>102</v>
      </c>
      <c r="G47" s="5" t="s">
        <v>103</v>
      </c>
      <c r="H47" s="6">
        <v>47</v>
      </c>
      <c r="I47" s="5" t="str">
        <f>VLOOKUP(G47,旧校区新生体育选课安排表!$A$2:$A$46,1,0)</f>
        <v>15会计(6)</v>
      </c>
    </row>
    <row r="48" spans="1:9" x14ac:dyDescent="0.15">
      <c r="A48" s="5" t="s">
        <v>246</v>
      </c>
      <c r="B48" s="6">
        <v>1</v>
      </c>
      <c r="C48" s="5" t="s">
        <v>247</v>
      </c>
      <c r="D48" s="6">
        <v>5</v>
      </c>
      <c r="E48" s="5" t="s">
        <v>255</v>
      </c>
      <c r="F48" s="5" t="s">
        <v>104</v>
      </c>
      <c r="G48" s="5" t="s">
        <v>105</v>
      </c>
      <c r="H48" s="6">
        <v>47</v>
      </c>
      <c r="I48" s="5" t="str">
        <f>VLOOKUP(G48,旧校区新生体育选课安排表!$A$2:$A$46,1,0)</f>
        <v>15会计(7)</v>
      </c>
    </row>
    <row r="49" spans="1:9" x14ac:dyDescent="0.15">
      <c r="A49" s="5" t="s">
        <v>246</v>
      </c>
      <c r="B49" s="6">
        <v>1</v>
      </c>
      <c r="C49" s="5" t="s">
        <v>247</v>
      </c>
      <c r="D49" s="6">
        <v>5</v>
      </c>
      <c r="E49" s="5" t="s">
        <v>255</v>
      </c>
      <c r="F49" s="5" t="s">
        <v>106</v>
      </c>
      <c r="G49" s="5" t="s">
        <v>107</v>
      </c>
      <c r="H49" s="6">
        <v>50</v>
      </c>
      <c r="I49" s="5" t="str">
        <f>VLOOKUP(G49,旧校区新生体育选课安排表!$A$2:$A$46,1,0)</f>
        <v>15会计(8)</v>
      </c>
    </row>
    <row r="50" spans="1:9" x14ac:dyDescent="0.15">
      <c r="A50" s="5" t="s">
        <v>246</v>
      </c>
      <c r="B50" s="6">
        <v>1</v>
      </c>
      <c r="C50" s="5" t="s">
        <v>247</v>
      </c>
      <c r="D50" s="6">
        <v>5</v>
      </c>
      <c r="E50" s="5" t="s">
        <v>255</v>
      </c>
      <c r="F50" s="5" t="s">
        <v>108</v>
      </c>
      <c r="G50" s="5" t="s">
        <v>109</v>
      </c>
      <c r="H50" s="6">
        <v>40</v>
      </c>
      <c r="I50" s="5" t="str">
        <f>VLOOKUP(G50,旧校区新生体育选课安排表!$A$2:$A$46,1,0)</f>
        <v>15税务(1)</v>
      </c>
    </row>
    <row r="51" spans="1:9" x14ac:dyDescent="0.15">
      <c r="A51" s="5" t="s">
        <v>246</v>
      </c>
      <c r="B51" s="6">
        <v>1</v>
      </c>
      <c r="C51" s="5" t="s">
        <v>247</v>
      </c>
      <c r="D51" s="6">
        <v>5</v>
      </c>
      <c r="E51" s="5" t="s">
        <v>255</v>
      </c>
      <c r="F51" s="5" t="s">
        <v>110</v>
      </c>
      <c r="G51" s="5" t="s">
        <v>111</v>
      </c>
      <c r="H51" s="6">
        <v>40</v>
      </c>
      <c r="I51" s="5" t="str">
        <f>VLOOKUP(G51,旧校区新生体育选课安排表!$A$2:$A$46,1,0)</f>
        <v>15税务(2)</v>
      </c>
    </row>
    <row r="52" spans="1:9" x14ac:dyDescent="0.15">
      <c r="A52" s="5" t="s">
        <v>246</v>
      </c>
      <c r="B52" s="6">
        <v>1</v>
      </c>
      <c r="C52" s="5" t="s">
        <v>247</v>
      </c>
      <c r="D52" s="6">
        <v>5</v>
      </c>
      <c r="E52" s="5" t="s">
        <v>255</v>
      </c>
      <c r="F52" s="5" t="s">
        <v>112</v>
      </c>
      <c r="G52" s="5" t="s">
        <v>113</v>
      </c>
      <c r="H52" s="6">
        <v>40</v>
      </c>
      <c r="I52" s="5" t="str">
        <f>VLOOKUP(G52,旧校区新生体育选课安排表!$A$2:$A$46,1,0)</f>
        <v>15税务(3)</v>
      </c>
    </row>
    <row r="53" spans="1:9" x14ac:dyDescent="0.15">
      <c r="A53" s="5" t="s">
        <v>246</v>
      </c>
      <c r="B53" s="6">
        <v>1</v>
      </c>
      <c r="C53" s="5" t="s">
        <v>247</v>
      </c>
      <c r="D53" s="6">
        <v>4</v>
      </c>
      <c r="E53" s="5" t="s">
        <v>254</v>
      </c>
      <c r="F53" s="5" t="s">
        <v>114</v>
      </c>
      <c r="G53" s="5" t="s">
        <v>115</v>
      </c>
      <c r="H53" s="6">
        <v>34</v>
      </c>
      <c r="I53" s="5" t="str">
        <f>VLOOKUP(G53,旧校区新生体育选课安排表!$A$2:$A$46,1,0)</f>
        <v>15旅游</v>
      </c>
    </row>
    <row r="54" spans="1:9" x14ac:dyDescent="0.15">
      <c r="A54" s="5" t="s">
        <v>246</v>
      </c>
      <c r="B54" s="6">
        <v>1</v>
      </c>
      <c r="C54" s="5" t="s">
        <v>247</v>
      </c>
      <c r="D54" s="6">
        <v>4</v>
      </c>
      <c r="E54" s="5" t="s">
        <v>254</v>
      </c>
      <c r="F54" s="5" t="s">
        <v>117</v>
      </c>
      <c r="G54" s="5" t="s">
        <v>118</v>
      </c>
      <c r="H54" s="6">
        <v>41</v>
      </c>
      <c r="I54" s="5" t="str">
        <f>VLOOKUP(G54,旧校区新生体育选课安排表!$A$2:$A$46,1,0)</f>
        <v>15酒店</v>
      </c>
    </row>
    <row r="55" spans="1:9" x14ac:dyDescent="0.15">
      <c r="A55" s="5" t="s">
        <v>246</v>
      </c>
      <c r="B55" s="6">
        <v>1</v>
      </c>
      <c r="C55" s="5" t="s">
        <v>247</v>
      </c>
      <c r="D55" s="6">
        <v>4</v>
      </c>
      <c r="E55" s="5" t="s">
        <v>254</v>
      </c>
      <c r="F55" s="5" t="s">
        <v>119</v>
      </c>
      <c r="G55" s="5" t="s">
        <v>120</v>
      </c>
      <c r="H55" s="6">
        <v>31</v>
      </c>
      <c r="I55" s="5" t="str">
        <f>VLOOKUP(G55,旧校区新生体育选课安排表!$A$2:$A$46,1,0)</f>
        <v>15景点</v>
      </c>
    </row>
    <row r="56" spans="1:9" x14ac:dyDescent="0.15">
      <c r="A56" s="5" t="s">
        <v>246</v>
      </c>
      <c r="B56" s="6">
        <v>1</v>
      </c>
      <c r="C56" s="5" t="s">
        <v>247</v>
      </c>
      <c r="D56" s="6">
        <v>4</v>
      </c>
      <c r="E56" s="5" t="s">
        <v>254</v>
      </c>
      <c r="F56" s="5" t="s">
        <v>121</v>
      </c>
      <c r="G56" s="5" t="s">
        <v>122</v>
      </c>
      <c r="H56" s="6">
        <v>52</v>
      </c>
      <c r="I56" s="5" t="str">
        <f>VLOOKUP(G56,旧校区新生体育选课安排表!$A$2:$A$46,1,0)</f>
        <v>15商英(1)</v>
      </c>
    </row>
    <row r="57" spans="1:9" x14ac:dyDescent="0.15">
      <c r="A57" s="5" t="s">
        <v>246</v>
      </c>
      <c r="B57" s="6">
        <v>1</v>
      </c>
      <c r="C57" s="5" t="s">
        <v>247</v>
      </c>
      <c r="D57" s="6">
        <v>4</v>
      </c>
      <c r="E57" s="5" t="s">
        <v>254</v>
      </c>
      <c r="F57" s="5" t="s">
        <v>124</v>
      </c>
      <c r="G57" s="5" t="s">
        <v>125</v>
      </c>
      <c r="H57" s="6">
        <v>52</v>
      </c>
      <c r="I57" s="5" t="str">
        <f>VLOOKUP(G57,旧校区新生体育选课安排表!$A$2:$A$46,1,0)</f>
        <v>15商英(2)</v>
      </c>
    </row>
    <row r="58" spans="1:9" x14ac:dyDescent="0.15">
      <c r="A58" s="5" t="s">
        <v>246</v>
      </c>
      <c r="B58" s="6">
        <v>1</v>
      </c>
      <c r="C58" s="5" t="s">
        <v>247</v>
      </c>
      <c r="D58" s="6">
        <v>5</v>
      </c>
      <c r="E58" s="5" t="s">
        <v>255</v>
      </c>
      <c r="F58" s="5" t="s">
        <v>126</v>
      </c>
      <c r="G58" s="5" t="s">
        <v>127</v>
      </c>
      <c r="H58" s="6">
        <v>40</v>
      </c>
      <c r="I58" s="5" t="str">
        <f>VLOOKUP(G58,旧校区新生体育选课安排表!$A$2:$A$46,1,0)</f>
        <v>15国贸(1)</v>
      </c>
    </row>
    <row r="59" spans="1:9" x14ac:dyDescent="0.15">
      <c r="A59" s="5" t="s">
        <v>246</v>
      </c>
      <c r="B59" s="6">
        <v>1</v>
      </c>
      <c r="C59" s="5" t="s">
        <v>247</v>
      </c>
      <c r="D59" s="6">
        <v>5</v>
      </c>
      <c r="E59" s="5" t="s">
        <v>255</v>
      </c>
      <c r="F59" s="5" t="s">
        <v>129</v>
      </c>
      <c r="G59" s="5" t="s">
        <v>130</v>
      </c>
      <c r="H59" s="6">
        <v>40</v>
      </c>
      <c r="I59" s="5" t="str">
        <f>VLOOKUP(G59,旧校区新生体育选课安排表!$A$2:$A$46,1,0)</f>
        <v>15国贸(2)</v>
      </c>
    </row>
    <row r="60" spans="1:9" x14ac:dyDescent="0.15">
      <c r="A60" s="5" t="s">
        <v>246</v>
      </c>
      <c r="B60" s="6">
        <v>1</v>
      </c>
      <c r="C60" s="5" t="s">
        <v>247</v>
      </c>
      <c r="D60" s="6">
        <v>11</v>
      </c>
      <c r="E60" s="5" t="s">
        <v>248</v>
      </c>
      <c r="F60" s="5" t="s">
        <v>131</v>
      </c>
      <c r="G60" s="5" t="s">
        <v>132</v>
      </c>
      <c r="H60" s="6">
        <v>56</v>
      </c>
      <c r="I60" s="5" t="e">
        <f>VLOOKUP(G60,旧校区新生体育选课安排表!$A$2:$A$46,1,0)</f>
        <v>#N/A</v>
      </c>
    </row>
    <row r="61" spans="1:9" x14ac:dyDescent="0.15">
      <c r="A61" s="5" t="s">
        <v>246</v>
      </c>
      <c r="B61" s="6">
        <v>1</v>
      </c>
      <c r="C61" s="5" t="s">
        <v>247</v>
      </c>
      <c r="D61" s="6">
        <v>11</v>
      </c>
      <c r="E61" s="5" t="s">
        <v>248</v>
      </c>
      <c r="F61" s="5" t="s">
        <v>134</v>
      </c>
      <c r="G61" s="5" t="s">
        <v>135</v>
      </c>
      <c r="H61" s="6">
        <v>54</v>
      </c>
      <c r="I61" s="5" t="e">
        <f>VLOOKUP(G61,旧校区新生体育选课安排表!$A$2:$A$46,1,0)</f>
        <v>#N/A</v>
      </c>
    </row>
    <row r="62" spans="1:9" x14ac:dyDescent="0.15">
      <c r="A62" s="5" t="s">
        <v>246</v>
      </c>
      <c r="B62" s="6">
        <v>1</v>
      </c>
      <c r="C62" s="5" t="s">
        <v>247</v>
      </c>
      <c r="D62" s="6">
        <v>10</v>
      </c>
      <c r="E62" s="5" t="s">
        <v>249</v>
      </c>
      <c r="F62" s="5" t="s">
        <v>136</v>
      </c>
      <c r="G62" s="5" t="s">
        <v>137</v>
      </c>
      <c r="H62" s="6">
        <v>60</v>
      </c>
      <c r="I62" s="5" t="e">
        <f>VLOOKUP(G62,旧校区新生体育选课安排表!$A$2:$A$46,1,0)</f>
        <v>#N/A</v>
      </c>
    </row>
    <row r="63" spans="1:9" x14ac:dyDescent="0.15">
      <c r="A63" s="5" t="s">
        <v>246</v>
      </c>
      <c r="B63" s="6">
        <v>1</v>
      </c>
      <c r="C63" s="5" t="s">
        <v>247</v>
      </c>
      <c r="D63" s="6">
        <v>10</v>
      </c>
      <c r="E63" s="5" t="s">
        <v>249</v>
      </c>
      <c r="F63" s="5" t="s">
        <v>138</v>
      </c>
      <c r="G63" s="5" t="s">
        <v>139</v>
      </c>
      <c r="H63" s="6">
        <v>58</v>
      </c>
      <c r="I63" s="5" t="e">
        <f>VLOOKUP(G63,旧校区新生体育选课安排表!$A$2:$A$46,1,0)</f>
        <v>#N/A</v>
      </c>
    </row>
    <row r="64" spans="1:9" x14ac:dyDescent="0.15">
      <c r="A64" s="5" t="s">
        <v>246</v>
      </c>
      <c r="B64" s="6">
        <v>1</v>
      </c>
      <c r="C64" s="5" t="s">
        <v>247</v>
      </c>
      <c r="D64" s="6">
        <v>10</v>
      </c>
      <c r="E64" s="5" t="s">
        <v>249</v>
      </c>
      <c r="F64" s="5" t="s">
        <v>140</v>
      </c>
      <c r="G64" s="5" t="s">
        <v>141</v>
      </c>
      <c r="H64" s="6">
        <v>47</v>
      </c>
      <c r="I64" s="5" t="e">
        <f>VLOOKUP(G64,旧校区新生体育选课安排表!$A$2:$A$46,1,0)</f>
        <v>#N/A</v>
      </c>
    </row>
    <row r="65" spans="1:9" x14ac:dyDescent="0.15">
      <c r="A65" s="5" t="s">
        <v>246</v>
      </c>
      <c r="B65" s="6">
        <v>1</v>
      </c>
      <c r="C65" s="5" t="s">
        <v>247</v>
      </c>
      <c r="D65" s="6">
        <v>11</v>
      </c>
      <c r="E65" s="5" t="s">
        <v>248</v>
      </c>
      <c r="F65" s="5" t="s">
        <v>142</v>
      </c>
      <c r="G65" s="5" t="s">
        <v>143</v>
      </c>
      <c r="H65" s="6">
        <v>42</v>
      </c>
      <c r="I65" s="5" t="e">
        <f>VLOOKUP(G65,旧校区新生体育选课安排表!$A$2:$A$46,1,0)</f>
        <v>#N/A</v>
      </c>
    </row>
    <row r="66" spans="1:9" x14ac:dyDescent="0.15">
      <c r="A66" s="5" t="s">
        <v>246</v>
      </c>
      <c r="B66" s="6">
        <v>1</v>
      </c>
      <c r="C66" s="5" t="s">
        <v>247</v>
      </c>
      <c r="D66" s="6">
        <v>11</v>
      </c>
      <c r="E66" s="5" t="s">
        <v>248</v>
      </c>
      <c r="F66" s="5" t="s">
        <v>144</v>
      </c>
      <c r="G66" s="5" t="s">
        <v>145</v>
      </c>
      <c r="H66" s="6">
        <v>44</v>
      </c>
      <c r="I66" s="5" t="e">
        <f>VLOOKUP(G66,旧校区新生体育选课安排表!$A$2:$A$46,1,0)</f>
        <v>#N/A</v>
      </c>
    </row>
    <row r="67" spans="1:9" x14ac:dyDescent="0.15">
      <c r="A67" s="5" t="s">
        <v>246</v>
      </c>
      <c r="B67" s="6">
        <v>1</v>
      </c>
      <c r="C67" s="5" t="s">
        <v>247</v>
      </c>
      <c r="D67" s="6">
        <v>11</v>
      </c>
      <c r="E67" s="5" t="s">
        <v>248</v>
      </c>
      <c r="F67" s="5" t="s">
        <v>146</v>
      </c>
      <c r="G67" s="5" t="s">
        <v>147</v>
      </c>
      <c r="H67" s="6">
        <v>43</v>
      </c>
      <c r="I67" s="5" t="e">
        <f>VLOOKUP(G67,旧校区新生体育选课安排表!$A$2:$A$46,1,0)</f>
        <v>#N/A</v>
      </c>
    </row>
    <row r="68" spans="1:9" x14ac:dyDescent="0.15">
      <c r="A68" s="5" t="s">
        <v>246</v>
      </c>
      <c r="B68" s="6">
        <v>1</v>
      </c>
      <c r="C68" s="5" t="s">
        <v>247</v>
      </c>
      <c r="D68" s="6">
        <v>8</v>
      </c>
      <c r="E68" s="5" t="s">
        <v>256</v>
      </c>
      <c r="F68" s="5" t="s">
        <v>148</v>
      </c>
      <c r="G68" s="5" t="s">
        <v>149</v>
      </c>
      <c r="H68" s="6">
        <v>59</v>
      </c>
      <c r="I68" s="5" t="e">
        <f>VLOOKUP(G68,旧校区新生体育选课安排表!$A$2:$A$46,1,0)</f>
        <v>#N/A</v>
      </c>
    </row>
    <row r="69" spans="1:9" x14ac:dyDescent="0.15">
      <c r="A69" s="5" t="s">
        <v>246</v>
      </c>
      <c r="B69" s="6">
        <v>1</v>
      </c>
      <c r="C69" s="5" t="s">
        <v>247</v>
      </c>
      <c r="D69" s="6">
        <v>10</v>
      </c>
      <c r="E69" s="5" t="s">
        <v>249</v>
      </c>
      <c r="F69" s="5" t="s">
        <v>151</v>
      </c>
      <c r="G69" s="5" t="s">
        <v>152</v>
      </c>
      <c r="H69" s="6">
        <v>60</v>
      </c>
      <c r="I69" s="5" t="e">
        <f>VLOOKUP(G69,旧校区新生体育选课安排表!$A$2:$A$46,1,0)</f>
        <v>#N/A</v>
      </c>
    </row>
    <row r="70" spans="1:9" x14ac:dyDescent="0.15">
      <c r="A70" s="5" t="s">
        <v>246</v>
      </c>
      <c r="B70" s="6">
        <v>1</v>
      </c>
      <c r="C70" s="5" t="s">
        <v>247</v>
      </c>
      <c r="D70" s="6">
        <v>8</v>
      </c>
      <c r="E70" s="5" t="s">
        <v>256</v>
      </c>
      <c r="F70" s="5" t="s">
        <v>153</v>
      </c>
      <c r="G70" s="5" t="s">
        <v>154</v>
      </c>
      <c r="H70" s="6">
        <v>42</v>
      </c>
      <c r="I70" s="5" t="e">
        <f>VLOOKUP(G70,旧校区新生体育选课安排表!$A$2:$A$46,1,0)</f>
        <v>#N/A</v>
      </c>
    </row>
    <row r="71" spans="1:9" x14ac:dyDescent="0.15">
      <c r="A71" s="5" t="s">
        <v>246</v>
      </c>
      <c r="B71" s="6">
        <v>1</v>
      </c>
      <c r="C71" s="5" t="s">
        <v>247</v>
      </c>
      <c r="D71" s="6">
        <v>8</v>
      </c>
      <c r="E71" s="5" t="s">
        <v>256</v>
      </c>
      <c r="F71" s="5" t="s">
        <v>156</v>
      </c>
      <c r="G71" s="5" t="s">
        <v>157</v>
      </c>
      <c r="H71" s="6">
        <v>40</v>
      </c>
      <c r="I71" s="5" t="e">
        <f>VLOOKUP(G71,旧校区新生体育选课安排表!$A$2:$A$46,1,0)</f>
        <v>#N/A</v>
      </c>
    </row>
    <row r="72" spans="1:9" x14ac:dyDescent="0.15">
      <c r="A72" s="5" t="s">
        <v>246</v>
      </c>
      <c r="B72" s="6">
        <v>1</v>
      </c>
      <c r="C72" s="5" t="s">
        <v>247</v>
      </c>
      <c r="D72" s="6">
        <v>8</v>
      </c>
      <c r="E72" s="5" t="s">
        <v>256</v>
      </c>
      <c r="F72" s="5" t="s">
        <v>158</v>
      </c>
      <c r="G72" s="5" t="s">
        <v>159</v>
      </c>
      <c r="H72" s="6">
        <v>42</v>
      </c>
      <c r="I72" s="5" t="e">
        <f>VLOOKUP(G72,旧校区新生体育选课安排表!$A$2:$A$46,1,0)</f>
        <v>#N/A</v>
      </c>
    </row>
    <row r="73" spans="1:9" x14ac:dyDescent="0.15">
      <c r="A73" s="5" t="s">
        <v>246</v>
      </c>
      <c r="B73" s="6">
        <v>1</v>
      </c>
      <c r="C73" s="5" t="s">
        <v>247</v>
      </c>
      <c r="D73" s="6">
        <v>8</v>
      </c>
      <c r="E73" s="5" t="s">
        <v>256</v>
      </c>
      <c r="F73" s="5" t="s">
        <v>160</v>
      </c>
      <c r="G73" s="5" t="s">
        <v>161</v>
      </c>
      <c r="H73" s="6">
        <v>42</v>
      </c>
      <c r="I73" s="5" t="e">
        <f>VLOOKUP(G73,旧校区新生体育选课安排表!$A$2:$A$46,1,0)</f>
        <v>#N/A</v>
      </c>
    </row>
    <row r="74" spans="1:9" x14ac:dyDescent="0.15">
      <c r="A74" s="5" t="s">
        <v>246</v>
      </c>
      <c r="B74" s="6">
        <v>1</v>
      </c>
      <c r="C74" s="5" t="s">
        <v>247</v>
      </c>
      <c r="D74" s="6">
        <v>8</v>
      </c>
      <c r="E74" s="5" t="s">
        <v>256</v>
      </c>
      <c r="F74" s="5" t="s">
        <v>162</v>
      </c>
      <c r="G74" s="5" t="s">
        <v>163</v>
      </c>
      <c r="H74" s="6">
        <v>26</v>
      </c>
      <c r="I74" s="5" t="e">
        <f>VLOOKUP(G74,旧校区新生体育选课安排表!$A$2:$A$46,1,0)</f>
        <v>#N/A</v>
      </c>
    </row>
    <row r="75" spans="1:9" x14ac:dyDescent="0.15">
      <c r="A75" s="5" t="s">
        <v>246</v>
      </c>
      <c r="B75" s="6">
        <v>1</v>
      </c>
      <c r="C75" s="5" t="s">
        <v>247</v>
      </c>
      <c r="D75" s="6">
        <v>8</v>
      </c>
      <c r="E75" s="5" t="s">
        <v>256</v>
      </c>
      <c r="F75" s="5" t="s">
        <v>164</v>
      </c>
      <c r="G75" s="5" t="s">
        <v>165</v>
      </c>
      <c r="H75" s="6">
        <v>13</v>
      </c>
      <c r="I75" s="5" t="e">
        <f>VLOOKUP(G75,旧校区新生体育选课安排表!$A$2:$A$46,1,0)</f>
        <v>#N/A</v>
      </c>
    </row>
    <row r="76" spans="1:9" x14ac:dyDescent="0.15">
      <c r="A76" s="5" t="s">
        <v>246</v>
      </c>
      <c r="B76" s="6">
        <v>1</v>
      </c>
      <c r="C76" s="5" t="s">
        <v>247</v>
      </c>
      <c r="D76" s="6">
        <v>9</v>
      </c>
      <c r="E76" s="5" t="s">
        <v>257</v>
      </c>
      <c r="F76" s="5" t="s">
        <v>166</v>
      </c>
      <c r="G76" s="5" t="s">
        <v>167</v>
      </c>
      <c r="H76" s="6">
        <v>33</v>
      </c>
      <c r="I76" s="5" t="e">
        <f>VLOOKUP(G76,旧校区新生体育选课安排表!$A$2:$A$46,1,0)</f>
        <v>#N/A</v>
      </c>
    </row>
    <row r="77" spans="1:9" x14ac:dyDescent="0.15">
      <c r="A77" s="5" t="s">
        <v>246</v>
      </c>
      <c r="B77" s="6">
        <v>1</v>
      </c>
      <c r="C77" s="5" t="s">
        <v>247</v>
      </c>
      <c r="D77" s="6">
        <v>9</v>
      </c>
      <c r="E77" s="5" t="s">
        <v>257</v>
      </c>
      <c r="F77" s="5" t="s">
        <v>169</v>
      </c>
      <c r="G77" s="5" t="s">
        <v>170</v>
      </c>
      <c r="H77" s="6">
        <v>33</v>
      </c>
      <c r="I77" s="5" t="e">
        <f>VLOOKUP(G77,旧校区新生体育选课安排表!$A$2:$A$46,1,0)</f>
        <v>#N/A</v>
      </c>
    </row>
    <row r="78" spans="1:9" x14ac:dyDescent="0.15">
      <c r="A78" s="5" t="s">
        <v>246</v>
      </c>
      <c r="B78" s="6">
        <v>1</v>
      </c>
      <c r="C78" s="5" t="s">
        <v>247</v>
      </c>
      <c r="D78" s="6">
        <v>9</v>
      </c>
      <c r="E78" s="5" t="s">
        <v>257</v>
      </c>
      <c r="F78" s="5" t="s">
        <v>171</v>
      </c>
      <c r="G78" s="5" t="s">
        <v>172</v>
      </c>
      <c r="H78" s="6">
        <v>33</v>
      </c>
      <c r="I78" s="5" t="e">
        <f>VLOOKUP(G78,旧校区新生体育选课安排表!$A$2:$A$46,1,0)</f>
        <v>#N/A</v>
      </c>
    </row>
    <row r="79" spans="1:9" x14ac:dyDescent="0.15">
      <c r="A79" s="5" t="s">
        <v>246</v>
      </c>
      <c r="B79" s="6">
        <v>1</v>
      </c>
      <c r="C79" s="5" t="s">
        <v>247</v>
      </c>
      <c r="D79" s="6">
        <v>9</v>
      </c>
      <c r="E79" s="5" t="s">
        <v>257</v>
      </c>
      <c r="F79" s="5" t="s">
        <v>173</v>
      </c>
      <c r="G79" s="5" t="s">
        <v>174</v>
      </c>
      <c r="H79" s="6">
        <v>4</v>
      </c>
      <c r="I79" s="5" t="e">
        <f>VLOOKUP(G79,旧校区新生体育选课安排表!$A$2:$A$46,1,0)</f>
        <v>#N/A</v>
      </c>
    </row>
    <row r="80" spans="1:9" x14ac:dyDescent="0.15">
      <c r="A80" s="5" t="s">
        <v>246</v>
      </c>
      <c r="B80" s="6">
        <v>1</v>
      </c>
      <c r="C80" s="5" t="s">
        <v>247</v>
      </c>
      <c r="D80" s="6">
        <v>9</v>
      </c>
      <c r="E80" s="5" t="s">
        <v>257</v>
      </c>
      <c r="F80" s="5" t="s">
        <v>175</v>
      </c>
      <c r="G80" s="5" t="s">
        <v>176</v>
      </c>
      <c r="H80" s="6">
        <v>47</v>
      </c>
      <c r="I80" s="5" t="e">
        <f>VLOOKUP(G80,旧校区新生体育选课安排表!$A$2:$A$46,1,0)</f>
        <v>#N/A</v>
      </c>
    </row>
    <row r="81" spans="1:9" x14ac:dyDescent="0.15">
      <c r="A81" s="5" t="s">
        <v>246</v>
      </c>
      <c r="B81" s="6">
        <v>1</v>
      </c>
      <c r="C81" s="5" t="s">
        <v>247</v>
      </c>
      <c r="D81" s="6">
        <v>9</v>
      </c>
      <c r="E81" s="5" t="s">
        <v>257</v>
      </c>
      <c r="F81" s="5" t="s">
        <v>178</v>
      </c>
      <c r="G81" s="5" t="s">
        <v>179</v>
      </c>
      <c r="H81" s="6">
        <v>46</v>
      </c>
      <c r="I81" s="5" t="e">
        <f>VLOOKUP(G81,旧校区新生体育选课安排表!$A$2:$A$46,1,0)</f>
        <v>#N/A</v>
      </c>
    </row>
    <row r="82" spans="1:9" x14ac:dyDescent="0.15">
      <c r="A82" s="5" t="s">
        <v>246</v>
      </c>
      <c r="B82" s="6">
        <v>1</v>
      </c>
      <c r="C82" s="5" t="s">
        <v>247</v>
      </c>
      <c r="D82" s="6">
        <v>9</v>
      </c>
      <c r="E82" s="5" t="s">
        <v>257</v>
      </c>
      <c r="F82" s="5" t="s">
        <v>180</v>
      </c>
      <c r="G82" s="5" t="s">
        <v>181</v>
      </c>
      <c r="H82" s="6">
        <v>46</v>
      </c>
      <c r="I82" s="5" t="e">
        <f>VLOOKUP(G82,旧校区新生体育选课安排表!$A$2:$A$46,1,0)</f>
        <v>#N/A</v>
      </c>
    </row>
    <row r="83" spans="1:9" x14ac:dyDescent="0.15">
      <c r="A83" s="5" t="s">
        <v>246</v>
      </c>
      <c r="B83" s="6">
        <v>1</v>
      </c>
      <c r="C83" s="5" t="s">
        <v>247</v>
      </c>
      <c r="D83" s="6">
        <v>9</v>
      </c>
      <c r="E83" s="5" t="s">
        <v>257</v>
      </c>
      <c r="F83" s="5" t="s">
        <v>182</v>
      </c>
      <c r="G83" s="5" t="s">
        <v>183</v>
      </c>
      <c r="H83" s="6">
        <v>38</v>
      </c>
      <c r="I83" s="5" t="e">
        <f>VLOOKUP(G83,旧校区新生体育选课安排表!$A$2:$A$46,1,0)</f>
        <v>#N/A</v>
      </c>
    </row>
    <row r="84" spans="1:9" x14ac:dyDescent="0.15">
      <c r="A84" s="5" t="s">
        <v>246</v>
      </c>
      <c r="B84" s="6">
        <v>1</v>
      </c>
      <c r="C84" s="5" t="s">
        <v>247</v>
      </c>
      <c r="D84" s="6">
        <v>9</v>
      </c>
      <c r="E84" s="5" t="s">
        <v>257</v>
      </c>
      <c r="F84" s="5" t="s">
        <v>184</v>
      </c>
      <c r="G84" s="5" t="s">
        <v>185</v>
      </c>
      <c r="H84" s="6">
        <v>26</v>
      </c>
      <c r="I84" s="5" t="e">
        <f>VLOOKUP(G84,旧校区新生体育选课安排表!$A$2:$A$46,1,0)</f>
        <v>#N/A</v>
      </c>
    </row>
    <row r="85" spans="1:9" x14ac:dyDescent="0.15">
      <c r="A85" s="5" t="s">
        <v>246</v>
      </c>
      <c r="B85" s="6">
        <v>1</v>
      </c>
      <c r="C85" s="5" t="s">
        <v>247</v>
      </c>
      <c r="D85" s="6">
        <v>8</v>
      </c>
      <c r="E85" s="5" t="s">
        <v>256</v>
      </c>
      <c r="F85" s="5" t="s">
        <v>186</v>
      </c>
      <c r="G85" s="5" t="s">
        <v>187</v>
      </c>
      <c r="H85" s="6">
        <v>36</v>
      </c>
      <c r="I85" s="5" t="e">
        <f>VLOOKUP(G85,旧校区新生体育选课安排表!$A$2:$A$46,1,0)</f>
        <v>#N/A</v>
      </c>
    </row>
    <row r="86" spans="1:9" x14ac:dyDescent="0.15">
      <c r="A86" s="5" t="s">
        <v>246</v>
      </c>
      <c r="B86" s="6">
        <v>1</v>
      </c>
      <c r="C86" s="5" t="s">
        <v>247</v>
      </c>
      <c r="D86" s="6">
        <v>8</v>
      </c>
      <c r="E86" s="5" t="s">
        <v>256</v>
      </c>
      <c r="F86" s="5" t="s">
        <v>189</v>
      </c>
      <c r="G86" s="5" t="s">
        <v>190</v>
      </c>
      <c r="H86" s="6">
        <v>34</v>
      </c>
      <c r="I86" s="5" t="e">
        <f>VLOOKUP(G86,旧校区新生体育选课安排表!$A$2:$A$46,1,0)</f>
        <v>#N/A</v>
      </c>
    </row>
    <row r="87" spans="1:9" x14ac:dyDescent="0.15">
      <c r="A87" s="5" t="s">
        <v>246</v>
      </c>
      <c r="B87" s="6">
        <v>1</v>
      </c>
      <c r="C87" s="5" t="s">
        <v>247</v>
      </c>
      <c r="D87" s="6">
        <v>8</v>
      </c>
      <c r="E87" s="5" t="s">
        <v>256</v>
      </c>
      <c r="F87" s="5" t="s">
        <v>191</v>
      </c>
      <c r="G87" s="5" t="s">
        <v>192</v>
      </c>
      <c r="H87" s="6">
        <v>34</v>
      </c>
      <c r="I87" s="5" t="e">
        <f>VLOOKUP(G87,旧校区新生体育选课安排表!$A$2:$A$46,1,0)</f>
        <v>#N/A</v>
      </c>
    </row>
    <row r="88" spans="1:9" x14ac:dyDescent="0.15">
      <c r="A88" s="5" t="s">
        <v>246</v>
      </c>
      <c r="B88" s="6">
        <v>1</v>
      </c>
      <c r="C88" s="5" t="s">
        <v>247</v>
      </c>
      <c r="D88" s="6">
        <v>8</v>
      </c>
      <c r="E88" s="5" t="s">
        <v>256</v>
      </c>
      <c r="F88" s="5" t="s">
        <v>193</v>
      </c>
      <c r="G88" s="5" t="s">
        <v>194</v>
      </c>
      <c r="H88" s="6">
        <v>34</v>
      </c>
      <c r="I88" s="5" t="e">
        <f>VLOOKUP(G88,旧校区新生体育选课安排表!$A$2:$A$46,1,0)</f>
        <v>#N/A</v>
      </c>
    </row>
    <row r="89" spans="1:9" x14ac:dyDescent="0.15">
      <c r="A89" s="5" t="s">
        <v>246</v>
      </c>
      <c r="B89" s="6">
        <v>1</v>
      </c>
      <c r="C89" s="5" t="s">
        <v>247</v>
      </c>
      <c r="D89" s="6">
        <v>9</v>
      </c>
      <c r="E89" s="5" t="s">
        <v>257</v>
      </c>
      <c r="F89" s="5" t="s">
        <v>195</v>
      </c>
      <c r="G89" s="5" t="s">
        <v>196</v>
      </c>
      <c r="H89" s="6">
        <v>40</v>
      </c>
      <c r="I89" s="5" t="e">
        <f>VLOOKUP(G89,旧校区新生体育选课安排表!$A$2:$A$46,1,0)</f>
        <v>#N/A</v>
      </c>
    </row>
    <row r="90" spans="1:9" x14ac:dyDescent="0.15">
      <c r="A90" s="5" t="s">
        <v>246</v>
      </c>
      <c r="B90" s="6">
        <v>1</v>
      </c>
      <c r="C90" s="5" t="s">
        <v>247</v>
      </c>
      <c r="D90" s="6">
        <v>9</v>
      </c>
      <c r="E90" s="5" t="s">
        <v>257</v>
      </c>
      <c r="F90" s="5" t="s">
        <v>198</v>
      </c>
      <c r="G90" s="5" t="s">
        <v>199</v>
      </c>
      <c r="H90" s="6">
        <v>39</v>
      </c>
      <c r="I90" s="5" t="e">
        <f>VLOOKUP(G90,旧校区新生体育选课安排表!$A$2:$A$46,1,0)</f>
        <v>#N/A</v>
      </c>
    </row>
    <row r="91" spans="1:9" x14ac:dyDescent="0.15">
      <c r="A91" s="5" t="s">
        <v>246</v>
      </c>
      <c r="B91" s="6">
        <v>1</v>
      </c>
      <c r="C91" s="5" t="s">
        <v>247</v>
      </c>
      <c r="D91" s="6">
        <v>9</v>
      </c>
      <c r="E91" s="5" t="s">
        <v>257</v>
      </c>
      <c r="F91" s="5" t="s">
        <v>200</v>
      </c>
      <c r="G91" s="5" t="s">
        <v>201</v>
      </c>
      <c r="H91" s="6">
        <v>18</v>
      </c>
      <c r="I91" s="5" t="e">
        <f>VLOOKUP(G91,旧校区新生体育选课安排表!$A$2:$A$46,1,0)</f>
        <v>#N/A</v>
      </c>
    </row>
    <row r="92" spans="1:9" x14ac:dyDescent="0.15">
      <c r="A92" s="5" t="s">
        <v>246</v>
      </c>
      <c r="B92" s="6">
        <v>1</v>
      </c>
      <c r="C92" s="5" t="s">
        <v>247</v>
      </c>
      <c r="D92" s="6">
        <v>1</v>
      </c>
      <c r="E92" s="5" t="s">
        <v>252</v>
      </c>
      <c r="F92" s="5" t="s">
        <v>202</v>
      </c>
      <c r="G92" s="5" t="s">
        <v>203</v>
      </c>
      <c r="H92" s="6">
        <v>33</v>
      </c>
      <c r="I92" s="5" t="str">
        <f>VLOOKUP(G92,旧校区新生体育选课安排表!$A$2:$A$46,1,0)</f>
        <v>15应化(1)</v>
      </c>
    </row>
    <row r="93" spans="1:9" x14ac:dyDescent="0.15">
      <c r="A93" s="5" t="s">
        <v>246</v>
      </c>
      <c r="B93" s="6">
        <v>1</v>
      </c>
      <c r="C93" s="5" t="s">
        <v>247</v>
      </c>
      <c r="D93" s="6">
        <v>1</v>
      </c>
      <c r="E93" s="5" t="s">
        <v>252</v>
      </c>
      <c r="F93" s="5" t="s">
        <v>205</v>
      </c>
      <c r="G93" s="5" t="s">
        <v>206</v>
      </c>
      <c r="H93" s="6">
        <v>33</v>
      </c>
      <c r="I93" s="5" t="str">
        <f>VLOOKUP(G93,旧校区新生体育选课安排表!$A$2:$A$46,1,0)</f>
        <v>15应化(2)</v>
      </c>
    </row>
    <row r="94" spans="1:9" x14ac:dyDescent="0.15">
      <c r="A94" s="5" t="s">
        <v>246</v>
      </c>
      <c r="B94" s="6">
        <v>1</v>
      </c>
      <c r="C94" s="5" t="s">
        <v>247</v>
      </c>
      <c r="D94" s="6">
        <v>1</v>
      </c>
      <c r="E94" s="5" t="s">
        <v>252</v>
      </c>
      <c r="F94" s="5" t="s">
        <v>207</v>
      </c>
      <c r="G94" s="5" t="s">
        <v>208</v>
      </c>
      <c r="H94" s="6">
        <v>7</v>
      </c>
      <c r="I94" s="5" t="str">
        <f>VLOOKUP(G94,旧校区新生体育选课安排表!$A$2:$A$46,1,0)</f>
        <v>15应化三二分段</v>
      </c>
    </row>
    <row r="95" spans="1:9" x14ac:dyDescent="0.15">
      <c r="A95" s="5" t="s">
        <v>246</v>
      </c>
      <c r="B95" s="6">
        <v>1</v>
      </c>
      <c r="C95" s="5" t="s">
        <v>247</v>
      </c>
      <c r="D95" s="6">
        <v>1</v>
      </c>
      <c r="E95" s="5" t="s">
        <v>252</v>
      </c>
      <c r="F95" s="5" t="s">
        <v>209</v>
      </c>
      <c r="G95" s="5" t="s">
        <v>210</v>
      </c>
      <c r="H95" s="6">
        <v>52</v>
      </c>
      <c r="I95" s="5" t="str">
        <f>VLOOKUP(G95,旧校区新生体育选课安排表!$A$2:$A$46,1,0)</f>
        <v>15精化</v>
      </c>
    </row>
    <row r="96" spans="1:9" x14ac:dyDescent="0.15">
      <c r="A96" s="5" t="s">
        <v>246</v>
      </c>
      <c r="B96" s="6">
        <v>1</v>
      </c>
      <c r="C96" s="5" t="s">
        <v>247</v>
      </c>
      <c r="D96" s="6">
        <v>2</v>
      </c>
      <c r="E96" s="5" t="s">
        <v>258</v>
      </c>
      <c r="F96" s="5" t="s">
        <v>212</v>
      </c>
      <c r="G96" s="5" t="s">
        <v>213</v>
      </c>
      <c r="H96" s="6">
        <v>45</v>
      </c>
      <c r="I96" s="5" t="str">
        <f>VLOOKUP(G96,旧校区新生体育选课安排表!$A$2:$A$46,1,0)</f>
        <v>15食品(1)</v>
      </c>
    </row>
    <row r="97" spans="1:9" x14ac:dyDescent="0.15">
      <c r="A97" s="5" t="s">
        <v>246</v>
      </c>
      <c r="B97" s="6">
        <v>1</v>
      </c>
      <c r="C97" s="5" t="s">
        <v>247</v>
      </c>
      <c r="D97" s="6">
        <v>2</v>
      </c>
      <c r="E97" s="5" t="s">
        <v>258</v>
      </c>
      <c r="F97" s="5" t="s">
        <v>215</v>
      </c>
      <c r="G97" s="5" t="s">
        <v>216</v>
      </c>
      <c r="H97" s="6">
        <v>45</v>
      </c>
      <c r="I97" s="5" t="str">
        <f>VLOOKUP(G97,旧校区新生体育选课安排表!$A$2:$A$46,1,0)</f>
        <v>15食品(2)</v>
      </c>
    </row>
    <row r="98" spans="1:9" x14ac:dyDescent="0.15">
      <c r="A98" s="5" t="s">
        <v>246</v>
      </c>
      <c r="B98" s="6">
        <v>1</v>
      </c>
      <c r="C98" s="5" t="s">
        <v>247</v>
      </c>
      <c r="D98" s="6">
        <v>2</v>
      </c>
      <c r="E98" s="5" t="s">
        <v>258</v>
      </c>
      <c r="F98" s="5" t="s">
        <v>217</v>
      </c>
      <c r="G98" s="5" t="s">
        <v>218</v>
      </c>
      <c r="H98" s="6">
        <v>42</v>
      </c>
      <c r="I98" s="5" t="str">
        <f>VLOOKUP(G98,旧校区新生体育选课安排表!$A$2:$A$46,1,0)</f>
        <v>15食品(3)</v>
      </c>
    </row>
    <row r="99" spans="1:9" x14ac:dyDescent="0.15">
      <c r="A99" s="5" t="s">
        <v>246</v>
      </c>
      <c r="B99" s="6">
        <v>1</v>
      </c>
      <c r="C99" s="5" t="s">
        <v>247</v>
      </c>
      <c r="D99" s="6">
        <v>2</v>
      </c>
      <c r="E99" s="5" t="s">
        <v>258</v>
      </c>
      <c r="F99" s="5" t="s">
        <v>219</v>
      </c>
      <c r="G99" s="5" t="s">
        <v>220</v>
      </c>
      <c r="H99" s="6">
        <v>42</v>
      </c>
      <c r="I99" s="5" t="str">
        <f>VLOOKUP(G99,旧校区新生体育选课安排表!$A$2:$A$46,1,0)</f>
        <v>15食品(4)</v>
      </c>
    </row>
    <row r="100" spans="1:9" x14ac:dyDescent="0.15">
      <c r="A100" s="5" t="s">
        <v>246</v>
      </c>
      <c r="B100" s="6">
        <v>1</v>
      </c>
      <c r="C100" s="5" t="s">
        <v>247</v>
      </c>
      <c r="D100" s="6">
        <v>2</v>
      </c>
      <c r="E100" s="5" t="s">
        <v>258</v>
      </c>
      <c r="F100" s="5" t="s">
        <v>221</v>
      </c>
      <c r="G100" s="5" t="s">
        <v>222</v>
      </c>
      <c r="H100" s="6">
        <v>49</v>
      </c>
      <c r="I100" s="5" t="str">
        <f>VLOOKUP(G100,旧校区新生体育选课安排表!$A$2:$A$46,1,0)</f>
        <v>15食品(5)</v>
      </c>
    </row>
    <row r="101" spans="1:9" x14ac:dyDescent="0.15">
      <c r="A101" s="5" t="s">
        <v>246</v>
      </c>
      <c r="B101" s="6">
        <v>1</v>
      </c>
      <c r="C101" s="5" t="s">
        <v>247</v>
      </c>
      <c r="D101" s="6">
        <v>2</v>
      </c>
      <c r="E101" s="5" t="s">
        <v>258</v>
      </c>
      <c r="F101" s="5" t="s">
        <v>223</v>
      </c>
      <c r="G101" s="5" t="s">
        <v>224</v>
      </c>
      <c r="H101" s="6">
        <v>38</v>
      </c>
      <c r="I101" s="5" t="str">
        <f>VLOOKUP(G101,旧校区新生体育选课安排表!$A$2:$A$46,1,0)</f>
        <v>15石油(1)</v>
      </c>
    </row>
    <row r="102" spans="1:9" x14ac:dyDescent="0.15">
      <c r="A102" s="5" t="s">
        <v>246</v>
      </c>
      <c r="B102" s="6">
        <v>1</v>
      </c>
      <c r="C102" s="5" t="s">
        <v>247</v>
      </c>
      <c r="D102" s="6">
        <v>2</v>
      </c>
      <c r="E102" s="5" t="s">
        <v>258</v>
      </c>
      <c r="F102" s="5" t="s">
        <v>226</v>
      </c>
      <c r="G102" s="5" t="s">
        <v>227</v>
      </c>
      <c r="H102" s="6">
        <v>38</v>
      </c>
      <c r="I102" s="5" t="str">
        <f>VLOOKUP(G102,旧校区新生体育选课安排表!$A$2:$A$46,1,0)</f>
        <v>15石油(2)</v>
      </c>
    </row>
    <row r="103" spans="1:9" x14ac:dyDescent="0.15">
      <c r="A103" s="5" t="s">
        <v>246</v>
      </c>
      <c r="B103" s="6">
        <v>1</v>
      </c>
      <c r="C103" s="5" t="s">
        <v>247</v>
      </c>
      <c r="D103" s="6">
        <v>2</v>
      </c>
      <c r="E103" s="5" t="s">
        <v>258</v>
      </c>
      <c r="F103" s="5" t="s">
        <v>228</v>
      </c>
      <c r="G103" s="5" t="s">
        <v>229</v>
      </c>
      <c r="H103" s="6">
        <v>38</v>
      </c>
      <c r="I103" s="5" t="str">
        <f>VLOOKUP(G103,旧校区新生体育选课安排表!$A$2:$A$46,1,0)</f>
        <v>15石油(3)</v>
      </c>
    </row>
    <row r="104" spans="1:9" x14ac:dyDescent="0.15">
      <c r="A104" s="5" t="s">
        <v>246</v>
      </c>
      <c r="B104" s="6">
        <v>1</v>
      </c>
      <c r="C104" s="5" t="s">
        <v>247</v>
      </c>
      <c r="D104" s="6">
        <v>2</v>
      </c>
      <c r="E104" s="5" t="s">
        <v>258</v>
      </c>
      <c r="F104" s="5" t="s">
        <v>230</v>
      </c>
      <c r="G104" s="5" t="s">
        <v>231</v>
      </c>
      <c r="H104" s="6">
        <v>41</v>
      </c>
      <c r="I104" s="5" t="str">
        <f>VLOOKUP(G104,旧校区新生体育选课安排表!$A$2:$A$46,1,0)</f>
        <v>15石油(4)</v>
      </c>
    </row>
    <row r="105" spans="1:9" x14ac:dyDescent="0.15">
      <c r="A105" s="5" t="s">
        <v>246</v>
      </c>
      <c r="B105" s="6">
        <v>1</v>
      </c>
      <c r="C105" s="5" t="s">
        <v>247</v>
      </c>
      <c r="D105" s="6">
        <v>3</v>
      </c>
      <c r="E105" s="5" t="s">
        <v>253</v>
      </c>
      <c r="F105" s="5" t="s">
        <v>232</v>
      </c>
      <c r="G105" s="5" t="s">
        <v>233</v>
      </c>
      <c r="H105" s="6">
        <v>32</v>
      </c>
      <c r="I105" s="5" t="str">
        <f>VLOOKUP(G105,旧校区新生体育选课安排表!$A$2:$A$46,1,0)</f>
        <v>15社会工作(1)</v>
      </c>
    </row>
    <row r="106" spans="1:9" x14ac:dyDescent="0.15">
      <c r="A106" s="5" t="s">
        <v>246</v>
      </c>
      <c r="B106" s="6">
        <v>1</v>
      </c>
      <c r="C106" s="5" t="s">
        <v>247</v>
      </c>
      <c r="D106" s="6">
        <v>3</v>
      </c>
      <c r="E106" s="5" t="s">
        <v>253</v>
      </c>
      <c r="F106" s="5" t="s">
        <v>235</v>
      </c>
      <c r="G106" s="5" t="s">
        <v>236</v>
      </c>
      <c r="H106" s="6">
        <v>32</v>
      </c>
      <c r="I106" s="5" t="str">
        <f>VLOOKUP(G106,旧校区新生体育选课安排表!$A$2:$A$46,1,0)</f>
        <v>15社会工作(2)</v>
      </c>
    </row>
  </sheetData>
  <autoFilter ref="A1:I106"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E22" sqref="E22"/>
    </sheetView>
  </sheetViews>
  <sheetFormatPr defaultRowHeight="13.5" x14ac:dyDescent="0.15"/>
  <cols>
    <col min="3" max="3" width="16.125" customWidth="1"/>
  </cols>
  <sheetData>
    <row r="1" spans="1:4" x14ac:dyDescent="0.15">
      <c r="A1" t="s">
        <v>66</v>
      </c>
      <c r="B1" t="str">
        <f>VLOOKUP($A1,旧校区新生体育选课安排表!$A$1:$E$46,3,0)</f>
        <v>市场营销</v>
      </c>
      <c r="C1" t="str">
        <f>VLOOKUP($A1,旧校区新生体育选课安排表!$A$1:$E$46,4,0)</f>
        <v>12号机房（综合楼7楼中间）</v>
      </c>
      <c r="D1" t="e">
        <f>VLOOKUP($A1,旧校区新生体育选课安排表!$A$1:$E$46,9,0)</f>
        <v>#REF!</v>
      </c>
    </row>
    <row r="2" spans="1:4" x14ac:dyDescent="0.15">
      <c r="A2" t="s">
        <v>213</v>
      </c>
      <c r="B2" t="str">
        <f>VLOOKUP($A2,旧校区新生体育选课安排表!$A$1:$E$46,3,0)</f>
        <v>食品营养与检测</v>
      </c>
      <c r="C2" t="str">
        <f>VLOOKUP($A2,旧校区新生体育选课安排表!$A$1:$E$46,4,0)</f>
        <v>12号机房（综合楼7楼中间）</v>
      </c>
      <c r="D2" t="e">
        <f>VLOOKUP($A2,旧校区新生体育选课安排表!$A$1:$E$46,9,0)</f>
        <v>#REF!</v>
      </c>
    </row>
    <row r="3" spans="1:4" x14ac:dyDescent="0.15">
      <c r="A3" t="s">
        <v>77</v>
      </c>
      <c r="B3" t="str">
        <f>VLOOKUP($A3,旧校区新生体育选课安排表!$A$1:$E$46,3,0)</f>
        <v>电子商务</v>
      </c>
      <c r="C3" t="str">
        <f>VLOOKUP($A3,旧校区新生体育选课安排表!$A$1:$E$46,4,0)</f>
        <v>12号机房（综合楼7楼中间）</v>
      </c>
      <c r="D3" t="e">
        <f>VLOOKUP($A3,旧校区新生体育选课安排表!$A$1:$E$46,9,0)</f>
        <v>#REF!</v>
      </c>
    </row>
    <row r="4" spans="1:4" x14ac:dyDescent="0.15">
      <c r="A4" t="s">
        <v>92</v>
      </c>
      <c r="B4" t="str">
        <f>VLOOKUP($A4,旧校区新生体育选课安排表!$A$1:$E$46,3,0)</f>
        <v>会计电算化</v>
      </c>
      <c r="C4" t="str">
        <f>VLOOKUP($A4,旧校区新生体育选课安排表!$A$1:$E$46,4,0)</f>
        <v>13号机房（综合楼7楼西头）</v>
      </c>
      <c r="D4" t="e">
        <f>VLOOKUP($A4,旧校区新生体育选课安排表!$A$1:$E$46,9,0)</f>
        <v>#REF!</v>
      </c>
    </row>
    <row r="5" spans="1:4" x14ac:dyDescent="0.15">
      <c r="A5" t="s">
        <v>101</v>
      </c>
      <c r="B5" t="str">
        <f>VLOOKUP($A5,旧校区新生体育选课安排表!$A$1:$E$46,3,0)</f>
        <v>会计电算化</v>
      </c>
      <c r="C5" t="str">
        <f>VLOOKUP($A5,旧校区新生体育选课安排表!$A$1:$E$46,4,0)</f>
        <v>会计电算化实训室（综合楼6楼东头）</v>
      </c>
      <c r="D5" t="e">
        <f>VLOOKUP($A5,旧校区新生体育选课安排表!$A$1:$E$46,9,0)</f>
        <v>#REF!</v>
      </c>
    </row>
    <row r="6" spans="1:4" x14ac:dyDescent="0.15">
      <c r="A6" t="s">
        <v>22</v>
      </c>
      <c r="B6" t="e">
        <f>VLOOKUP($A6,旧校区新生体育选课安排表!$A$1:$E$46,3,0)</f>
        <v>#N/A</v>
      </c>
      <c r="C6" t="e">
        <f>VLOOKUP($A6,旧校区新生体育选课安排表!$A$1:$E$46,4,0)</f>
        <v>#N/A</v>
      </c>
      <c r="D6" t="e">
        <f>VLOOKUP($A6,旧校区新生体育选课安排表!$A$1:$E$46,9,0)</f>
        <v>#N/A</v>
      </c>
    </row>
    <row r="7" spans="1:4" x14ac:dyDescent="0.15">
      <c r="A7" t="s">
        <v>53</v>
      </c>
      <c r="B7" t="e">
        <f>VLOOKUP($A7,旧校区新生体育选课安排表!$A$1:$E$46,3,0)</f>
        <v>#N/A</v>
      </c>
      <c r="C7" t="e">
        <f>VLOOKUP($A7,旧校区新生体育选课安排表!$A$1:$E$46,4,0)</f>
        <v>#N/A</v>
      </c>
      <c r="D7" t="e">
        <f>VLOOKUP($A7,旧校区新生体育选课安排表!$A$1:$E$46,9,0)</f>
        <v>#N/A</v>
      </c>
    </row>
    <row r="8" spans="1:4" x14ac:dyDescent="0.15">
      <c r="A8" t="s">
        <v>149</v>
      </c>
      <c r="B8" t="e">
        <f>VLOOKUP($A8,旧校区新生体育选课安排表!$A$1:$E$46,3,0)</f>
        <v>#N/A</v>
      </c>
      <c r="C8" t="e">
        <f>VLOOKUP($A8,旧校区新生体育选课安排表!$A$1:$E$46,4,0)</f>
        <v>#N/A</v>
      </c>
      <c r="D8" t="e">
        <f>VLOOKUP($A8,旧校区新生体育选课安排表!$A$1:$E$46,9,0)</f>
        <v>#N/A</v>
      </c>
    </row>
    <row r="9" spans="1:4" x14ac:dyDescent="0.15">
      <c r="A9" t="s">
        <v>167</v>
      </c>
      <c r="B9" t="e">
        <f>VLOOKUP($A9,旧校区新生体育选课安排表!$A$1:$E$46,3,0)</f>
        <v>#N/A</v>
      </c>
      <c r="C9" t="e">
        <f>VLOOKUP($A9,旧校区新生体育选课安排表!$A$1:$E$46,4,0)</f>
        <v>#N/A</v>
      </c>
      <c r="D9" t="e">
        <f>VLOOKUP($A9,旧校区新生体育选课安排表!$A$1:$E$46,9,0)</f>
        <v>#N/A</v>
      </c>
    </row>
    <row r="10" spans="1:4" x14ac:dyDescent="0.15">
      <c r="A10" t="s">
        <v>137</v>
      </c>
      <c r="B10" t="e">
        <f>VLOOKUP($A10,旧校区新生体育选课安排表!$A$1:$E$46,3,0)</f>
        <v>#N/A</v>
      </c>
      <c r="C10" t="e">
        <f>VLOOKUP($A10,旧校区新生体育选课安排表!$A$1:$E$46,4,0)</f>
        <v>#N/A</v>
      </c>
      <c r="D10" t="e">
        <f>VLOOKUP($A10,旧校区新生体育选课安排表!$A$1:$E$46,9,0)</f>
        <v>#N/A</v>
      </c>
    </row>
    <row r="11" spans="1:4" x14ac:dyDescent="0.15">
      <c r="A11" t="s">
        <v>5</v>
      </c>
      <c r="B11" t="e">
        <f>VLOOKUP($A11,旧校区新生体育选课安排表!$A$1:$E$46,3,0)</f>
        <v>#N/A</v>
      </c>
      <c r="C11" t="e">
        <f>VLOOKUP($A11,旧校区新生体育选课安排表!$A$1:$E$46,4,0)</f>
        <v>#N/A</v>
      </c>
      <c r="D11" t="e">
        <f>VLOOKUP($A11,旧校区新生体育选课安排表!$A$1:$E$46,9,0)</f>
        <v>#N/A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新校区新生体育选课安排表</vt:lpstr>
      <vt:lpstr>旧校区新生体育选课安排表</vt:lpstr>
      <vt:lpstr>Sheet4</vt:lpstr>
      <vt:lpstr>Sheet2</vt:lpstr>
      <vt:lpstr>Sheet3</vt:lpstr>
    </vt:vector>
  </TitlesOfParts>
  <Company>mzyjwc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jwc</cp:lastModifiedBy>
  <dcterms:created xsi:type="dcterms:W3CDTF">2015-10-16T09:37:50Z</dcterms:created>
  <dcterms:modified xsi:type="dcterms:W3CDTF">2015-10-20T03:03:35Z</dcterms:modified>
</cp:coreProperties>
</file>